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F:\GPA Europe\GPA Admin - Internal\2021 Vision\"/>
    </mc:Choice>
  </mc:AlternateContent>
  <xr:revisionPtr revIDLastSave="0" documentId="13_ncr:1_{A669CEE6-FE31-44C3-B89C-57BBFFF242E6}" xr6:coauthVersionLast="45" xr6:coauthVersionMax="45" xr10:uidLastSave="{00000000-0000-0000-0000-000000000000}"/>
  <workbookProtection workbookAlgorithmName="SHA-512" workbookHashValue="BHoJBQMlNBmxc6ZEOLEviNRF/I1JXkJ3OVGtlsAcAIPVpTm+VPLF7xafsL+QvTJYt3XJIH9lDBC9DNOvLsK2XA==" workbookSaltValue="lmu49IH24hPF/A0vQVSpug==" workbookSpinCount="100000" lockStructure="1"/>
  <bookViews>
    <workbookView xWindow="-28920" yWindow="-120" windowWidth="29040" windowHeight="15840" xr2:uid="{DD4913EC-278A-4A58-A2E4-327E4C5DEAF1}"/>
  </bookViews>
  <sheets>
    <sheet name="Value Calculator" sheetId="1" r:id="rId1"/>
    <sheet name="Existing Members (hidden)"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C11" i="1"/>
  <c r="I24" i="1" l="1"/>
  <c r="I23" i="1"/>
  <c r="I22" i="1"/>
  <c r="I21" i="1"/>
  <c r="I20" i="1"/>
  <c r="I19" i="1"/>
  <c r="I18" i="1"/>
  <c r="I17" i="1"/>
  <c r="I16" i="1"/>
  <c r="I15" i="1"/>
  <c r="I14" i="1"/>
  <c r="I25" i="1" l="1"/>
  <c r="A26" i="1" s="1"/>
</calcChain>
</file>

<file path=xl/sharedStrings.xml><?xml version="1.0" encoding="utf-8"?>
<sst xmlns="http://schemas.openxmlformats.org/spreadsheetml/2006/main" count="467" uniqueCount="258">
  <si>
    <t>Networking / Industry Connections</t>
  </si>
  <si>
    <t>3A</t>
  </si>
  <si>
    <t>3B</t>
  </si>
  <si>
    <t>Unit Value</t>
  </si>
  <si>
    <t>Total Value</t>
  </si>
  <si>
    <t>Sum</t>
  </si>
  <si>
    <t>CPD, training for engineers (per annum)</t>
  </si>
  <si>
    <t>Company</t>
  </si>
  <si>
    <t>Contact</t>
  </si>
  <si>
    <t>Name</t>
  </si>
  <si>
    <t>#Employees</t>
  </si>
  <si>
    <t>Employees</t>
  </si>
  <si>
    <t>Membership Level</t>
  </si>
  <si>
    <t>&gt;200</t>
  </si>
  <si>
    <t>&lt;200</t>
  </si>
  <si>
    <t>&lt;5</t>
  </si>
  <si>
    <t>Level</t>
  </si>
  <si>
    <t>Level 1</t>
  </si>
  <si>
    <t>Level 2</t>
  </si>
  <si>
    <t>Level 3</t>
  </si>
  <si>
    <t>Academic</t>
  </si>
  <si>
    <t>Young Professional Days</t>
  </si>
  <si>
    <t>Access to thousands of technical papers</t>
  </si>
  <si>
    <t>Existing Member?</t>
  </si>
  <si>
    <t>Browse the green drop down box below to search your company</t>
  </si>
  <si>
    <t>Thinking About Joining?</t>
  </si>
  <si>
    <t>Membership Benefit Description</t>
  </si>
  <si>
    <t>GPA-E Ref</t>
  </si>
  <si>
    <t>Units per Year, Per User</t>
  </si>
  <si>
    <t>Users</t>
  </si>
  <si>
    <t>Online Training (total syllabus/plan per annum)</t>
  </si>
  <si>
    <t>if you have any questions or need support in subscribing for your membership</t>
  </si>
  <si>
    <t>Please contact:</t>
  </si>
  <si>
    <t>Take a look at the membership levels on the right side of this page to see details of the options and select the right one for you.
Good news: if you need a business case for budget approval, by filling this sheet in, you just created one!</t>
  </si>
  <si>
    <t>Gas Processors Association Europe
Membership Value Calculator Tool</t>
  </si>
  <si>
    <t>If your organisation is not listed, complete the yellow boxes to get a value estimate of your prospective GPA-E membership</t>
  </si>
  <si>
    <t>Select it to see what membership level you have and who your organisation's designated contact is, for further information</t>
  </si>
  <si>
    <t>Thinking of becoming a member of the GPA-Europe Community?
Follow these simple steps to see how you and your organisation can benefit...It's as easy as 1-2-3!</t>
  </si>
  <si>
    <t>Member Since</t>
  </si>
  <si>
    <t>Information on new technologies / technical challenge (15min with expert)</t>
  </si>
  <si>
    <t>Facility best practices and KPIs (future)</t>
  </si>
  <si>
    <t>Access and listing in GPA-E member capability matrix (future)</t>
  </si>
  <si>
    <t>Hydrocarbon Processing</t>
  </si>
  <si>
    <t>Catherine Watkins</t>
  </si>
  <si>
    <t>Unlimited</t>
  </si>
  <si>
    <t>University of Surrey</t>
  </si>
  <si>
    <t>Alan Millington</t>
  </si>
  <si>
    <t>University of Bradford</t>
  </si>
  <si>
    <t>Nigel Hulley</t>
  </si>
  <si>
    <t>William Blythe Limited</t>
  </si>
  <si>
    <t>Andrea Foster</t>
  </si>
  <si>
    <t>Axens</t>
  </si>
  <si>
    <t>Bernadett Burkus</t>
  </si>
  <si>
    <t>Aker Solutions</t>
  </si>
  <si>
    <t>Jason Frost</t>
  </si>
  <si>
    <t>Johnson Matthey</t>
  </si>
  <si>
    <t>Paul Hudson</t>
  </si>
  <si>
    <t>Kellogg Brown &amp; Root</t>
  </si>
  <si>
    <t>Toby Chancellor-Weale</t>
  </si>
  <si>
    <t>Air Liquide Global E&amp;C Solutions Germany GmbH</t>
  </si>
  <si>
    <t>Mathias Linicus</t>
  </si>
  <si>
    <t>Schlumberger Purification Solutions</t>
  </si>
  <si>
    <t>Philip Moses</t>
  </si>
  <si>
    <t>Pall Europe</t>
  </si>
  <si>
    <t>Doug Harris</t>
  </si>
  <si>
    <t>Parker Hannifin - PECO</t>
  </si>
  <si>
    <t>Martin Copp</t>
  </si>
  <si>
    <t>Perenco</t>
  </si>
  <si>
    <t>Christine McAlorum</t>
  </si>
  <si>
    <t>Petrofac Engineering Ltd</t>
  </si>
  <si>
    <t>Javier Alfonzo</t>
  </si>
  <si>
    <t>Saipem SpA</t>
  </si>
  <si>
    <t>Stefania Ingrosso</t>
  </si>
  <si>
    <t>Shell Global Solutions International BV</t>
  </si>
  <si>
    <t>Gary Bowerbank</t>
  </si>
  <si>
    <t>SIME</t>
  </si>
  <si>
    <t>Matteo Bertolini</t>
  </si>
  <si>
    <t>Equinor</t>
  </si>
  <si>
    <t>Sigbjorn Svenes</t>
  </si>
  <si>
    <t>Sulzer Chemtech Ltd.</t>
  </si>
  <si>
    <t>Daniel Egger</t>
  </si>
  <si>
    <t>Taminco BVBA</t>
  </si>
  <si>
    <t>Kristof Storms</t>
  </si>
  <si>
    <t>TechnipFMC</t>
  </si>
  <si>
    <t>Christian Bladanet</t>
  </si>
  <si>
    <t>TOTAL S.A.</t>
  </si>
  <si>
    <t>Olivier Becu</t>
  </si>
  <si>
    <t>WorleyParsons</t>
  </si>
  <si>
    <t>Jon Lewis</t>
  </si>
  <si>
    <t>Fjords Processing France SAS</t>
  </si>
  <si>
    <t>Arnaud Grison</t>
  </si>
  <si>
    <t>Amines &amp; Plasticizers Ltd</t>
  </si>
  <si>
    <t>Hemant Kumar Ruia</t>
  </si>
  <si>
    <t>Atlas Copco Energas GmbH</t>
  </si>
  <si>
    <t>Ulrich Schmitz</t>
  </si>
  <si>
    <t>BASF SE</t>
  </si>
  <si>
    <t>Gerald Vorberg</t>
  </si>
  <si>
    <t>Bechtel Ltd.</t>
  </si>
  <si>
    <t>Matt Park</t>
  </si>
  <si>
    <t>BP Exploration Operating Co. Ltd.</t>
  </si>
  <si>
    <t>Sulaiman Syed</t>
  </si>
  <si>
    <t>Schlumberger OneSurface</t>
  </si>
  <si>
    <t>Steven Langley</t>
  </si>
  <si>
    <t>CB&amp;I  Ltd</t>
  </si>
  <si>
    <t>Jonathan Taylor</t>
  </si>
  <si>
    <t>Arkema France</t>
  </si>
  <si>
    <t>Assaad Ghoussoub</t>
  </si>
  <si>
    <t>Costain</t>
  </si>
  <si>
    <t>Adrian Finn</t>
  </si>
  <si>
    <t>Dow Chemical Co.</t>
  </si>
  <si>
    <t>Adriano Gentilucci</t>
  </si>
  <si>
    <t>Uniper Technologies GmbH</t>
  </si>
  <si>
    <t>Michael Kessel</t>
  </si>
  <si>
    <t>Fives Cryo</t>
  </si>
  <si>
    <t>Gilles Aubert</t>
  </si>
  <si>
    <t>Fluor Ltd.</t>
  </si>
  <si>
    <t>Helen Kilbride</t>
  </si>
  <si>
    <t>Wood Group UK Limited</t>
  </si>
  <si>
    <t>Damoon Nasseri</t>
  </si>
  <si>
    <t>Gassco AS</t>
  </si>
  <si>
    <t>Tor Olav Stava</t>
  </si>
  <si>
    <t>ENGIE - CRIGEN</t>
  </si>
  <si>
    <t>Marine Juge</t>
  </si>
  <si>
    <t>Genesis Oil and Gas Consultants Limited</t>
  </si>
  <si>
    <t>David Roche</t>
  </si>
  <si>
    <t>DNV GL</t>
  </si>
  <si>
    <t>Antony Kane</t>
  </si>
  <si>
    <t>Grace GmbH</t>
  </si>
  <si>
    <t>Vassilios Zafirakis</t>
  </si>
  <si>
    <t>Huntsman Belgium BVBA</t>
  </si>
  <si>
    <t>Steve Hall</t>
  </si>
  <si>
    <t>Wintershall Dea Deutschland AG</t>
  </si>
  <si>
    <t>Mads Gruenberg</t>
  </si>
  <si>
    <t>Sazeh Consultants</t>
  </si>
  <si>
    <t>Hedayat Eshraghi-Azar</t>
  </si>
  <si>
    <t>Tecnimont S.p.A</t>
  </si>
  <si>
    <t>Alessandro Gardin</t>
  </si>
  <si>
    <t>Oil &amp; Gas Corrosion</t>
  </si>
  <si>
    <t>Ivan Gutierrez</t>
  </si>
  <si>
    <t>VTU Engineering GmbH</t>
  </si>
  <si>
    <t>Nikolas Trofaier</t>
  </si>
  <si>
    <t>Iv-Oil and Gas</t>
  </si>
  <si>
    <t>Theo Driever</t>
  </si>
  <si>
    <t>PetroSkills|John M Campbell</t>
  </si>
  <si>
    <t>Kindra Snow-McGregor</t>
  </si>
  <si>
    <t>Aragon AS</t>
  </si>
  <si>
    <t>Inge Lund Nilsen</t>
  </si>
  <si>
    <t>Liquid Gas Equipment Ltd</t>
  </si>
  <si>
    <t>Andrew Scott</t>
  </si>
  <si>
    <t>Oil &amp; Gas Systems Limited</t>
  </si>
  <si>
    <t>Steve O'Donnell</t>
  </si>
  <si>
    <t>OSL</t>
  </si>
  <si>
    <t>Alastair Robertson</t>
  </si>
  <si>
    <t>P S Analytical</t>
  </si>
  <si>
    <t>Peter Stockwell</t>
  </si>
  <si>
    <t>Paqell B.V.</t>
  </si>
  <si>
    <t>Joost Timmerman</t>
  </si>
  <si>
    <t>PGNiG SA Oddzial w Odolanowie</t>
  </si>
  <si>
    <t>Katarzyna Cholast</t>
  </si>
  <si>
    <t>Pietro Fiorentini</t>
  </si>
  <si>
    <t>Roberto Rossi</t>
  </si>
  <si>
    <t>Process Systems Enterprise Ltd</t>
  </si>
  <si>
    <t>James Marriott</t>
  </si>
  <si>
    <t>Rotor-Tech, Inc</t>
  </si>
  <si>
    <t>Joe Vara</t>
  </si>
  <si>
    <t>SBM Schiedam</t>
  </si>
  <si>
    <t>Arjan Gerritse</t>
  </si>
  <si>
    <t>Technip E&amp;C Ltd.</t>
  </si>
  <si>
    <t>David Birchett</t>
  </si>
  <si>
    <t>Teesside Gas &amp; Liquids</t>
  </si>
  <si>
    <t>Nigel Williams</t>
  </si>
  <si>
    <t>TGE Gas Engineering GmbH UK Branch</t>
  </si>
  <si>
    <t>Bob Brannock</t>
  </si>
  <si>
    <t>Tranter</t>
  </si>
  <si>
    <t>Matt Bryan</t>
  </si>
  <si>
    <t>Twister BV</t>
  </si>
  <si>
    <t>John Young</t>
  </si>
  <si>
    <t>UOP BVBA.</t>
  </si>
  <si>
    <t>Stefaan Vanheertum</t>
  </si>
  <si>
    <t>Vahterus Oy</t>
  </si>
  <si>
    <t>Marko Rantala</t>
  </si>
  <si>
    <t>WinSim Inc</t>
  </si>
  <si>
    <t>Michael McGuire</t>
  </si>
  <si>
    <t>Zeochem AG</t>
  </si>
  <si>
    <t>Michael Schneider</t>
  </si>
  <si>
    <t>Zechstein Midstream</t>
  </si>
  <si>
    <t>Carlos Flores</t>
  </si>
  <si>
    <t>BHS-Sonthofen GmbH</t>
  </si>
  <si>
    <t>Detlef Steidl</t>
  </si>
  <si>
    <t>BASF Catalysts Germany GmbH</t>
  </si>
  <si>
    <t>Alf-Eric Wischnat</t>
  </si>
  <si>
    <t>Bryan Research And Engineering</t>
  </si>
  <si>
    <t>Jerry Bullin</t>
  </si>
  <si>
    <t>Chart Energy and Chemicals Inc</t>
  </si>
  <si>
    <t>Paul Shields</t>
  </si>
  <si>
    <t>E.I.C. Cryodynamics Division</t>
  </si>
  <si>
    <t>Simon Smith</t>
  </si>
  <si>
    <t>Escher Process Modules BV</t>
  </si>
  <si>
    <t>Esther Verdonk</t>
  </si>
  <si>
    <t>Frames Process Systems BV</t>
  </si>
  <si>
    <t>Rob Dekker</t>
  </si>
  <si>
    <t>Hatch</t>
  </si>
  <si>
    <t>Anneliese Dalmoro</t>
  </si>
  <si>
    <t>Kelvion Ltd</t>
  </si>
  <si>
    <t>Paul Hopkinson</t>
  </si>
  <si>
    <t>Heatric</t>
  </si>
  <si>
    <t>Giles Corbett</t>
  </si>
  <si>
    <t>Process Vision Ltd.</t>
  </si>
  <si>
    <t>Paul Stockwell</t>
  </si>
  <si>
    <t>ISG</t>
  </si>
  <si>
    <t>Alessandro Ferri</t>
  </si>
  <si>
    <t>Axiom Angewandte Prozesstechnik GmbH</t>
  </si>
  <si>
    <t>Aleksander Makaruk</t>
  </si>
  <si>
    <t>JGC UK</t>
  </si>
  <si>
    <t>Aun Kang Leong</t>
  </si>
  <si>
    <t>KBC Process Technology Ltd</t>
  </si>
  <si>
    <t>Alessandro Speranza</t>
  </si>
  <si>
    <t>GESMEX GmbH</t>
  </si>
  <si>
    <t>Robert Broad</t>
  </si>
  <si>
    <t>Orbital Gas Systems Ltd</t>
  </si>
  <si>
    <t>Tony Wimpenny</t>
  </si>
  <si>
    <t>CDB Engineering SpA</t>
  </si>
  <si>
    <t>Massimo Miroglio</t>
  </si>
  <si>
    <t>Merichem Company</t>
  </si>
  <si>
    <t>William Echt</t>
  </si>
  <si>
    <t>Petrogenium</t>
  </si>
  <si>
    <t>Alex Woldhuis</t>
  </si>
  <si>
    <t>ProHeat Systems</t>
  </si>
  <si>
    <t>Stefan Romocki</t>
  </si>
  <si>
    <t>Phillip Townsend Associates Ltd.</t>
  </si>
  <si>
    <t>Brad Wood</t>
  </si>
  <si>
    <t>Kirk Process Solutions</t>
  </si>
  <si>
    <t>Michael Kirk</t>
  </si>
  <si>
    <t>Matrix Chemicals BV</t>
  </si>
  <si>
    <t>Stephen Atkinson</t>
  </si>
  <si>
    <t>McMurtrie Limited</t>
  </si>
  <si>
    <t>Simon Schmuck</t>
  </si>
  <si>
    <t>MPR Services</t>
  </si>
  <si>
    <t>Sjaak van Veelen</t>
  </si>
  <si>
    <t>Optimized Gas Treating</t>
  </si>
  <si>
    <t>Ralph Weiland</t>
  </si>
  <si>
    <t>Rowan House Ltd</t>
  </si>
  <si>
    <t>Zaffer Khan</t>
  </si>
  <si>
    <t>Abbey Industrial Sales Co Ltd</t>
  </si>
  <si>
    <t>Simon Parsons</t>
  </si>
  <si>
    <t>Enerflex (UK) Ltd</t>
  </si>
  <si>
    <t>Wayne Youngs</t>
  </si>
  <si>
    <t>Gasconsult Ltd</t>
  </si>
  <si>
    <t>Bill Howe</t>
  </si>
  <si>
    <t>Sulphur Experts</t>
  </si>
  <si>
    <t>Philip Le Grange</t>
  </si>
  <si>
    <t>Thermasep</t>
  </si>
  <si>
    <t>Juan Carlos Coronado</t>
  </si>
  <si>
    <t>FUJI FILM Manufacturing Europe</t>
  </si>
  <si>
    <t>Erwin Toet</t>
  </si>
  <si>
    <t>GTT</t>
  </si>
  <si>
    <t>Brigitte Cohen</t>
  </si>
  <si>
    <t>admin@gpaeurope.ocom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</si>
</sst>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 * #,##0.00_-;\-[$€-2]\ * #,##0.00_-;_-[$€-2]\ * &quot;-&quot;??_-;_-@_-"/>
  </numFmts>
  <fonts count="11" x14ac:knownFonts="1">
    <font>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
      <sz val="14"/>
      <color theme="1"/>
      <name val="Calibri"/>
      <family val="2"/>
      <scheme val="minor"/>
    </font>
    <font>
      <b/>
      <sz val="12"/>
      <color theme="0"/>
      <name val="Calibri"/>
      <family val="2"/>
      <scheme val="minor"/>
    </font>
    <font>
      <b/>
      <sz val="12"/>
      <color rgb="FF0070C0"/>
      <name val="Calibri"/>
      <family val="2"/>
      <scheme val="minor"/>
    </font>
    <font>
      <u/>
      <sz val="11"/>
      <color theme="10"/>
      <name val="Calibri"/>
      <family val="2"/>
      <scheme val="minor"/>
    </font>
    <font>
      <b/>
      <sz val="20"/>
      <color theme="0"/>
      <name val="Calibri"/>
      <family val="2"/>
      <scheme val="minor"/>
    </font>
    <font>
      <b/>
      <i/>
      <sz val="12"/>
      <color theme="1"/>
      <name val="Calibri"/>
      <family val="2"/>
      <scheme val="minor"/>
    </font>
    <font>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70C0"/>
        <bgColor indexed="64"/>
      </patternFill>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56">
    <xf numFmtId="0" fontId="0" fillId="0" borderId="0" xfId="0"/>
    <xf numFmtId="0" fontId="0" fillId="0" borderId="0" xfId="0" applyAlignment="1">
      <alignment horizontal="center" vertical="center"/>
    </xf>
    <xf numFmtId="0" fontId="1" fillId="0" borderId="0" xfId="0" applyFont="1"/>
    <xf numFmtId="0" fontId="0" fillId="0" borderId="0" xfId="0" applyAlignment="1">
      <alignment horizontal="center"/>
    </xf>
    <xf numFmtId="0" fontId="0" fillId="0" borderId="0" xfId="0" applyAlignment="1">
      <alignment vertical="center"/>
    </xf>
    <xf numFmtId="0" fontId="1" fillId="0" borderId="1" xfId="0" applyFont="1" applyBorder="1" applyAlignment="1">
      <alignment horizontal="center" vertical="center"/>
    </xf>
    <xf numFmtId="0" fontId="0" fillId="3" borderId="1" xfId="0" applyFill="1" applyBorder="1" applyAlignment="1">
      <alignment horizontal="center" vertical="center"/>
    </xf>
    <xf numFmtId="0" fontId="0" fillId="5" borderId="0" xfId="0" applyFill="1" applyAlignment="1">
      <alignment horizontal="center" vertical="center"/>
    </xf>
    <xf numFmtId="0" fontId="0" fillId="5" borderId="0" xfId="0" applyFill="1" applyAlignment="1">
      <alignment horizontal="left" vertical="center"/>
    </xf>
    <xf numFmtId="0" fontId="0" fillId="5" borderId="0" xfId="0" applyFill="1" applyAlignment="1">
      <alignment vertical="center"/>
    </xf>
    <xf numFmtId="0" fontId="1" fillId="5" borderId="0" xfId="0" applyFont="1" applyFill="1" applyAlignment="1">
      <alignment horizontal="center" vertical="center"/>
    </xf>
    <xf numFmtId="0" fontId="0" fillId="0" borderId="1" xfId="0" applyBorder="1" applyAlignment="1">
      <alignment horizontal="center"/>
    </xf>
    <xf numFmtId="0" fontId="1" fillId="0" borderId="1" xfId="0" applyFont="1" applyBorder="1" applyAlignment="1">
      <alignment horizontal="center"/>
    </xf>
    <xf numFmtId="164" fontId="0" fillId="6" borderId="1" xfId="0" applyNumberFormat="1" applyFill="1" applyBorder="1" applyAlignment="1">
      <alignment vertical="center"/>
    </xf>
    <xf numFmtId="0" fontId="0" fillId="6" borderId="1" xfId="0" applyFill="1" applyBorder="1" applyAlignment="1">
      <alignment horizontal="center" vertical="center"/>
    </xf>
    <xf numFmtId="0" fontId="0" fillId="4" borderId="0" xfId="0" applyFill="1" applyAlignment="1">
      <alignment horizontal="center" vertical="center"/>
    </xf>
    <xf numFmtId="0" fontId="0" fillId="4" borderId="0" xfId="0" applyFill="1"/>
    <xf numFmtId="164" fontId="5" fillId="4" borderId="1" xfId="0" applyNumberFormat="1" applyFont="1" applyFill="1" applyBorder="1" applyAlignment="1">
      <alignment vertical="center"/>
    </xf>
    <xf numFmtId="0" fontId="0" fillId="2" borderId="1" xfId="0" applyFill="1" applyBorder="1" applyAlignment="1" applyProtection="1">
      <alignment horizontal="center" vertical="center"/>
      <protection locked="0"/>
    </xf>
    <xf numFmtId="0" fontId="0" fillId="5" borderId="0" xfId="0" applyFill="1" applyAlignment="1">
      <alignment vertical="center" wrapText="1"/>
    </xf>
    <xf numFmtId="0" fontId="3" fillId="5" borderId="0" xfId="0" applyFont="1" applyFill="1" applyAlignment="1">
      <alignment vertical="center"/>
    </xf>
    <xf numFmtId="0" fontId="4" fillId="5" borderId="0" xfId="0" applyFont="1" applyFill="1" applyAlignment="1">
      <alignment vertical="center"/>
    </xf>
    <xf numFmtId="0" fontId="3" fillId="0" borderId="0" xfId="0" applyFont="1" applyAlignment="1">
      <alignment vertical="center"/>
    </xf>
    <xf numFmtId="0" fontId="3" fillId="5" borderId="0" xfId="0" applyFont="1" applyFill="1" applyAlignment="1">
      <alignment horizontal="right"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xf>
    <xf numFmtId="0" fontId="1" fillId="2" borderId="0" xfId="0" applyFont="1" applyFill="1" applyBorder="1" applyAlignment="1">
      <alignment horizontal="center" vertical="center"/>
    </xf>
    <xf numFmtId="164" fontId="10" fillId="6" borderId="1" xfId="0" applyNumberFormat="1" applyFont="1" applyFill="1" applyBorder="1" applyAlignment="1">
      <alignment vertical="center"/>
    </xf>
    <xf numFmtId="0" fontId="0" fillId="5" borderId="0" xfId="0" applyFill="1" applyAlignment="1">
      <alignment horizontal="center" vertical="center" wrapText="1"/>
    </xf>
    <xf numFmtId="0" fontId="8" fillId="4" borderId="0" xfId="0" applyFont="1" applyFill="1" applyAlignment="1">
      <alignment horizontal="center" vertical="center" wrapText="1"/>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5" xfId="0" applyFont="1" applyBorder="1" applyAlignment="1">
      <alignment horizontal="left" vertical="center"/>
    </xf>
    <xf numFmtId="0" fontId="1" fillId="5" borderId="7" xfId="0" applyFont="1" applyFill="1" applyBorder="1" applyAlignment="1">
      <alignment horizontal="center" vertical="center"/>
    </xf>
    <xf numFmtId="0" fontId="6" fillId="5" borderId="0" xfId="0" applyFont="1" applyFill="1" applyAlignment="1">
      <alignment horizontal="center" vertical="center" wrapText="1"/>
    </xf>
    <xf numFmtId="0" fontId="6" fillId="5" borderId="0" xfId="0" applyFont="1" applyFill="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9" fillId="5" borderId="0" xfId="0" applyFont="1" applyFill="1" applyBorder="1" applyAlignment="1">
      <alignment horizontal="left" vertical="center"/>
    </xf>
    <xf numFmtId="0" fontId="9" fillId="5" borderId="0" xfId="0" applyFont="1" applyFill="1" applyBorder="1" applyAlignment="1">
      <alignment horizontal="left"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1" fillId="5" borderId="4"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5" xfId="0" applyFont="1" applyFill="1" applyBorder="1" applyAlignment="1">
      <alignment horizontal="center" vertical="center"/>
    </xf>
    <xf numFmtId="0" fontId="7" fillId="5" borderId="0" xfId="1" applyFill="1" applyAlignment="1">
      <alignment horizontal="center" vertical="center"/>
    </xf>
  </cellXfs>
  <cellStyles count="2">
    <cellStyle name="Hyperlink" xfId="1" builtinId="8"/>
    <cellStyle name="Normal" xfId="0" builtinId="0"/>
  </cellStyles>
  <dxfs count="2">
    <dxf>
      <font>
        <b/>
        <i/>
      </font>
      <fill>
        <patternFill>
          <bgColor rgb="FFFFFF00"/>
        </patternFill>
      </fill>
    </dxf>
    <dxf>
      <font>
        <b/>
        <i val="0"/>
        <color theme="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hyperlink" Target="https://gpaeurope.com/product/gpa-membership-level-2" TargetMode="External"/><Relationship Id="rId3" Type="http://schemas.openxmlformats.org/officeDocument/2006/relationships/hyperlink" Target="mailto:admin@gpaeurope.com?subject=GPA%20Europe%20Student%20Membership" TargetMode="External"/><Relationship Id="rId7" Type="http://schemas.openxmlformats.org/officeDocument/2006/relationships/image" Target="../media/image5.svg"/><Relationship Id="rId12" Type="http://schemas.openxmlformats.org/officeDocument/2006/relationships/hyperlink" Target="https://gpaeurope.com/product/gpa-membership-individual" TargetMode="External"/><Relationship Id="rId2" Type="http://schemas.openxmlformats.org/officeDocument/2006/relationships/image" Target="../media/image1.png"/><Relationship Id="rId1" Type="http://schemas.openxmlformats.org/officeDocument/2006/relationships/hyperlink" Target="https://gpaeurope.com/product/gpa-membership-level-1" TargetMode="External"/><Relationship Id="rId6" Type="http://schemas.openxmlformats.org/officeDocument/2006/relationships/image" Target="../media/image4.png"/><Relationship Id="rId11" Type="http://schemas.openxmlformats.org/officeDocument/2006/relationships/hyperlink" Target="https://gpaeurope.com/product/gpa-membership-retired" TargetMode="External"/><Relationship Id="rId5" Type="http://schemas.openxmlformats.org/officeDocument/2006/relationships/image" Target="../media/image3.png"/><Relationship Id="rId10" Type="http://schemas.openxmlformats.org/officeDocument/2006/relationships/hyperlink" Target="https://gpaeurope.com/product/gpa-membership-academic" TargetMode="External"/><Relationship Id="rId4" Type="http://schemas.openxmlformats.org/officeDocument/2006/relationships/image" Target="../media/image2.png"/><Relationship Id="rId9" Type="http://schemas.openxmlformats.org/officeDocument/2006/relationships/hyperlink" Target="https://gpaeurope.com/product/gpa-membership-level-3"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552451</xdr:colOff>
      <xdr:row>0</xdr:row>
      <xdr:rowOff>120650</xdr:rowOff>
    </xdr:from>
    <xdr:to>
      <xdr:col>12</xdr:col>
      <xdr:colOff>539751</xdr:colOff>
      <xdr:row>9</xdr:row>
      <xdr:rowOff>20384</xdr:rowOff>
    </xdr:to>
    <xdr:pic>
      <xdr:nvPicPr>
        <xdr:cNvPr id="3" name="Picture 2">
          <a:hlinkClick xmlns:r="http://schemas.openxmlformats.org/officeDocument/2006/relationships" r:id="rId1"/>
          <a:extLst>
            <a:ext uri="{FF2B5EF4-FFF2-40B4-BE49-F238E27FC236}">
              <a16:creationId xmlns:a16="http://schemas.microsoft.com/office/drawing/2014/main" id="{A211F658-65C6-48D9-A683-76DF2D3B7969}"/>
            </a:ext>
          </a:extLst>
        </xdr:cNvPr>
        <xdr:cNvPicPr>
          <a:picLocks noChangeAspect="1"/>
        </xdr:cNvPicPr>
      </xdr:nvPicPr>
      <xdr:blipFill rotWithShape="1">
        <a:blip xmlns:r="http://schemas.openxmlformats.org/officeDocument/2006/relationships" r:embed="rId2"/>
        <a:srcRect r="75635"/>
        <a:stretch/>
      </xdr:blipFill>
      <xdr:spPr>
        <a:xfrm>
          <a:off x="9896476" y="120650"/>
          <a:ext cx="1905000" cy="2976309"/>
        </a:xfrm>
        <a:prstGeom prst="rect">
          <a:avLst/>
        </a:prstGeom>
      </xdr:spPr>
    </xdr:pic>
    <xdr:clientData/>
  </xdr:twoCellAnchor>
  <xdr:twoCellAnchor editAs="oneCell">
    <xdr:from>
      <xdr:col>17</xdr:col>
      <xdr:colOff>114300</xdr:colOff>
      <xdr:row>9</xdr:row>
      <xdr:rowOff>142643</xdr:rowOff>
    </xdr:from>
    <xdr:to>
      <xdr:col>20</xdr:col>
      <xdr:colOff>107394</xdr:colOff>
      <xdr:row>26</xdr:row>
      <xdr:rowOff>34925</xdr:rowOff>
    </xdr:to>
    <xdr:pic>
      <xdr:nvPicPr>
        <xdr:cNvPr id="4" name="Picture 3">
          <a:hlinkClick xmlns:r="http://schemas.openxmlformats.org/officeDocument/2006/relationships" r:id="rId3"/>
          <a:extLst>
            <a:ext uri="{FF2B5EF4-FFF2-40B4-BE49-F238E27FC236}">
              <a16:creationId xmlns:a16="http://schemas.microsoft.com/office/drawing/2014/main" id="{2F755CE6-5ACF-460B-8E8B-DB3A4233B6F2}"/>
            </a:ext>
          </a:extLst>
        </xdr:cNvPr>
        <xdr:cNvPicPr>
          <a:picLocks noChangeAspect="1"/>
        </xdr:cNvPicPr>
      </xdr:nvPicPr>
      <xdr:blipFill rotWithShape="1">
        <a:blip xmlns:r="http://schemas.openxmlformats.org/officeDocument/2006/relationships" r:embed="rId4"/>
        <a:srcRect l="67220"/>
        <a:stretch/>
      </xdr:blipFill>
      <xdr:spPr>
        <a:xfrm>
          <a:off x="14563725" y="3219218"/>
          <a:ext cx="1904444" cy="2997432"/>
        </a:xfrm>
        <a:prstGeom prst="rect">
          <a:avLst/>
        </a:prstGeom>
      </xdr:spPr>
    </xdr:pic>
    <xdr:clientData/>
  </xdr:twoCellAnchor>
  <xdr:twoCellAnchor editAs="oneCell">
    <xdr:from>
      <xdr:col>0</xdr:col>
      <xdr:colOff>101600</xdr:colOff>
      <xdr:row>0</xdr:row>
      <xdr:rowOff>11493</xdr:rowOff>
    </xdr:from>
    <xdr:to>
      <xdr:col>1</xdr:col>
      <xdr:colOff>1330325</xdr:colOff>
      <xdr:row>3</xdr:row>
      <xdr:rowOff>400050</xdr:rowOff>
    </xdr:to>
    <xdr:pic>
      <xdr:nvPicPr>
        <xdr:cNvPr id="5" name="Picture 4" descr="Home">
          <a:extLst>
            <a:ext uri="{FF2B5EF4-FFF2-40B4-BE49-F238E27FC236}">
              <a16:creationId xmlns:a16="http://schemas.microsoft.com/office/drawing/2014/main" id="{022ED706-A187-4571-89FB-9F446DE78BB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1600" y="11493"/>
          <a:ext cx="1971675" cy="1674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781049</xdr:colOff>
      <xdr:row>26</xdr:row>
      <xdr:rowOff>142877</xdr:rowOff>
    </xdr:from>
    <xdr:to>
      <xdr:col>10</xdr:col>
      <xdr:colOff>135254</xdr:colOff>
      <xdr:row>28</xdr:row>
      <xdr:rowOff>171452</xdr:rowOff>
    </xdr:to>
    <xdr:pic>
      <xdr:nvPicPr>
        <xdr:cNvPr id="8" name="Graphic 7" descr="Arrow: Counter-clockwise curve">
          <a:extLst>
            <a:ext uri="{FF2B5EF4-FFF2-40B4-BE49-F238E27FC236}">
              <a16:creationId xmlns:a16="http://schemas.microsoft.com/office/drawing/2014/main" id="{CEB25993-74CF-4A39-A01F-2AEF90E0DE6F}"/>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rcRect l="26042" r="29166"/>
        <a:stretch/>
      </xdr:blipFill>
      <xdr:spPr>
        <a:xfrm rot="5400000">
          <a:off x="8420099" y="5724527"/>
          <a:ext cx="409575" cy="2066925"/>
        </a:xfrm>
        <a:prstGeom prst="rect">
          <a:avLst/>
        </a:prstGeom>
      </xdr:spPr>
    </xdr:pic>
    <xdr:clientData/>
  </xdr:twoCellAnchor>
  <xdr:twoCellAnchor editAs="oneCell">
    <xdr:from>
      <xdr:col>12</xdr:col>
      <xdr:colOff>552450</xdr:colOff>
      <xdr:row>0</xdr:row>
      <xdr:rowOff>120650</xdr:rowOff>
    </xdr:from>
    <xdr:to>
      <xdr:col>16</xdr:col>
      <xdr:colOff>6350</xdr:colOff>
      <xdr:row>9</xdr:row>
      <xdr:rowOff>17209</xdr:rowOff>
    </xdr:to>
    <xdr:pic>
      <xdr:nvPicPr>
        <xdr:cNvPr id="6" name="Picture 5">
          <a:hlinkClick xmlns:r="http://schemas.openxmlformats.org/officeDocument/2006/relationships" r:id="rId8"/>
          <a:extLst>
            <a:ext uri="{FF2B5EF4-FFF2-40B4-BE49-F238E27FC236}">
              <a16:creationId xmlns:a16="http://schemas.microsoft.com/office/drawing/2014/main" id="{0BEAE635-F742-4751-AF88-26E323F99726}"/>
            </a:ext>
          </a:extLst>
        </xdr:cNvPr>
        <xdr:cNvPicPr>
          <a:picLocks noChangeAspect="1"/>
        </xdr:cNvPicPr>
      </xdr:nvPicPr>
      <xdr:blipFill rotWithShape="1">
        <a:blip xmlns:r="http://schemas.openxmlformats.org/officeDocument/2006/relationships" r:embed="rId2"/>
        <a:srcRect l="24426" r="49889"/>
        <a:stretch/>
      </xdr:blipFill>
      <xdr:spPr>
        <a:xfrm>
          <a:off x="11811000" y="120650"/>
          <a:ext cx="2009775" cy="2973134"/>
        </a:xfrm>
        <a:prstGeom prst="rect">
          <a:avLst/>
        </a:prstGeom>
      </xdr:spPr>
    </xdr:pic>
    <xdr:clientData/>
  </xdr:twoCellAnchor>
  <xdr:twoCellAnchor editAs="oneCell">
    <xdr:from>
      <xdr:col>15</xdr:col>
      <xdr:colOff>628650</xdr:colOff>
      <xdr:row>0</xdr:row>
      <xdr:rowOff>130175</xdr:rowOff>
    </xdr:from>
    <xdr:to>
      <xdr:col>19</xdr:col>
      <xdr:colOff>63500</xdr:colOff>
      <xdr:row>9</xdr:row>
      <xdr:rowOff>26734</xdr:rowOff>
    </xdr:to>
    <xdr:pic>
      <xdr:nvPicPr>
        <xdr:cNvPr id="7" name="Picture 6">
          <a:hlinkClick xmlns:r="http://schemas.openxmlformats.org/officeDocument/2006/relationships" r:id="rId9"/>
          <a:extLst>
            <a:ext uri="{FF2B5EF4-FFF2-40B4-BE49-F238E27FC236}">
              <a16:creationId xmlns:a16="http://schemas.microsoft.com/office/drawing/2014/main" id="{1B465ECC-DD45-4659-A5BB-5391BC252E42}"/>
            </a:ext>
          </a:extLst>
        </xdr:cNvPr>
        <xdr:cNvPicPr>
          <a:picLocks noChangeAspect="1"/>
        </xdr:cNvPicPr>
      </xdr:nvPicPr>
      <xdr:blipFill rotWithShape="1">
        <a:blip xmlns:r="http://schemas.openxmlformats.org/officeDocument/2006/relationships" r:embed="rId2"/>
        <a:srcRect l="50036" r="24499"/>
        <a:stretch/>
      </xdr:blipFill>
      <xdr:spPr>
        <a:xfrm>
          <a:off x="13801725" y="130175"/>
          <a:ext cx="1990725" cy="2976309"/>
        </a:xfrm>
        <a:prstGeom prst="rect">
          <a:avLst/>
        </a:prstGeom>
      </xdr:spPr>
    </xdr:pic>
    <xdr:clientData/>
  </xdr:twoCellAnchor>
  <xdr:twoCellAnchor editAs="oneCell">
    <xdr:from>
      <xdr:col>19</xdr:col>
      <xdr:colOff>63500</xdr:colOff>
      <xdr:row>0</xdr:row>
      <xdr:rowOff>130175</xdr:rowOff>
    </xdr:from>
    <xdr:to>
      <xdr:col>22</xdr:col>
      <xdr:colOff>55750</xdr:colOff>
      <xdr:row>9</xdr:row>
      <xdr:rowOff>29909</xdr:rowOff>
    </xdr:to>
    <xdr:pic>
      <xdr:nvPicPr>
        <xdr:cNvPr id="9" name="Picture 8">
          <a:hlinkClick xmlns:r="http://schemas.openxmlformats.org/officeDocument/2006/relationships" r:id="rId10"/>
          <a:extLst>
            <a:ext uri="{FF2B5EF4-FFF2-40B4-BE49-F238E27FC236}">
              <a16:creationId xmlns:a16="http://schemas.microsoft.com/office/drawing/2014/main" id="{EB48453B-4927-4239-BE5E-2F064685A6E9}"/>
            </a:ext>
          </a:extLst>
        </xdr:cNvPr>
        <xdr:cNvPicPr>
          <a:picLocks noChangeAspect="1"/>
        </xdr:cNvPicPr>
      </xdr:nvPicPr>
      <xdr:blipFill rotWithShape="1">
        <a:blip xmlns:r="http://schemas.openxmlformats.org/officeDocument/2006/relationships" r:embed="rId2"/>
        <a:srcRect l="75623"/>
        <a:stretch/>
      </xdr:blipFill>
      <xdr:spPr>
        <a:xfrm>
          <a:off x="15789275" y="130175"/>
          <a:ext cx="1906775" cy="2973134"/>
        </a:xfrm>
        <a:prstGeom prst="rect">
          <a:avLst/>
        </a:prstGeom>
      </xdr:spPr>
    </xdr:pic>
    <xdr:clientData/>
  </xdr:twoCellAnchor>
  <xdr:twoCellAnchor editAs="oneCell">
    <xdr:from>
      <xdr:col>13</xdr:col>
      <xdr:colOff>638174</xdr:colOff>
      <xdr:row>9</xdr:row>
      <xdr:rowOff>145818</xdr:rowOff>
    </xdr:from>
    <xdr:to>
      <xdr:col>17</xdr:col>
      <xdr:colOff>34925</xdr:colOff>
      <xdr:row>26</xdr:row>
      <xdr:rowOff>47625</xdr:rowOff>
    </xdr:to>
    <xdr:pic>
      <xdr:nvPicPr>
        <xdr:cNvPr id="10" name="Picture 9">
          <a:hlinkClick xmlns:r="http://schemas.openxmlformats.org/officeDocument/2006/relationships" r:id="rId11"/>
          <a:extLst>
            <a:ext uri="{FF2B5EF4-FFF2-40B4-BE49-F238E27FC236}">
              <a16:creationId xmlns:a16="http://schemas.microsoft.com/office/drawing/2014/main" id="{1A8E7A40-DF73-41D5-8DA5-3F61593CB67C}"/>
            </a:ext>
          </a:extLst>
        </xdr:cNvPr>
        <xdr:cNvPicPr>
          <a:picLocks noChangeAspect="1"/>
        </xdr:cNvPicPr>
      </xdr:nvPicPr>
      <xdr:blipFill rotWithShape="1">
        <a:blip xmlns:r="http://schemas.openxmlformats.org/officeDocument/2006/relationships" r:embed="rId4"/>
        <a:srcRect l="33136" r="33263"/>
        <a:stretch/>
      </xdr:blipFill>
      <xdr:spPr>
        <a:xfrm>
          <a:off x="12534899" y="3222393"/>
          <a:ext cx="1949451" cy="3003782"/>
        </a:xfrm>
        <a:prstGeom prst="rect">
          <a:avLst/>
        </a:prstGeom>
      </xdr:spPr>
    </xdr:pic>
    <xdr:clientData/>
  </xdr:twoCellAnchor>
  <xdr:twoCellAnchor editAs="oneCell">
    <xdr:from>
      <xdr:col>10</xdr:col>
      <xdr:colOff>606425</xdr:colOff>
      <xdr:row>9</xdr:row>
      <xdr:rowOff>145818</xdr:rowOff>
    </xdr:from>
    <xdr:to>
      <xdr:col>13</xdr:col>
      <xdr:colOff>587375</xdr:colOff>
      <xdr:row>26</xdr:row>
      <xdr:rowOff>44450</xdr:rowOff>
    </xdr:to>
    <xdr:pic>
      <xdr:nvPicPr>
        <xdr:cNvPr id="11" name="Picture 10">
          <a:hlinkClick xmlns:r="http://schemas.openxmlformats.org/officeDocument/2006/relationships" r:id="rId12"/>
          <a:extLst>
            <a:ext uri="{FF2B5EF4-FFF2-40B4-BE49-F238E27FC236}">
              <a16:creationId xmlns:a16="http://schemas.microsoft.com/office/drawing/2014/main" id="{A5D66E3C-3EEC-4D01-8BA3-8E3B27621321}"/>
            </a:ext>
          </a:extLst>
        </xdr:cNvPr>
        <xdr:cNvPicPr>
          <a:picLocks noChangeAspect="1"/>
        </xdr:cNvPicPr>
      </xdr:nvPicPr>
      <xdr:blipFill rotWithShape="1">
        <a:blip xmlns:r="http://schemas.openxmlformats.org/officeDocument/2006/relationships" r:embed="rId4"/>
        <a:srcRect r="67392"/>
        <a:stretch/>
      </xdr:blipFill>
      <xdr:spPr>
        <a:xfrm>
          <a:off x="10588625" y="3222393"/>
          <a:ext cx="1895475" cy="30069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dmin@gpaeurope.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1A8FB-3588-4A6C-9D47-F96FE3764EBF}">
  <dimension ref="A1:X30"/>
  <sheetViews>
    <sheetView tabSelected="1" workbookViewId="0"/>
  </sheetViews>
  <sheetFormatPr defaultColWidth="0" defaultRowHeight="14.5" zeroHeight="1" x14ac:dyDescent="0.35"/>
  <cols>
    <col min="1" max="1" width="10.6328125" style="1" customWidth="1"/>
    <col min="2" max="2" width="40.453125" style="1" customWidth="1"/>
    <col min="3" max="5" width="12.08984375" style="1" customWidth="1"/>
    <col min="6" max="6" width="14.54296875" style="1" customWidth="1"/>
    <col min="7" max="7" width="12" style="1" customWidth="1"/>
    <col min="8" max="8" width="6.6328125" style="1" customWidth="1"/>
    <col min="9" max="9" width="13" style="4" customWidth="1"/>
    <col min="10" max="23" width="9.08984375" style="4" customWidth="1"/>
    <col min="24" max="24" width="0" style="4" hidden="1" customWidth="1"/>
    <col min="25" max="16384" width="9.08984375" style="4" hidden="1"/>
  </cols>
  <sheetData>
    <row r="1" spans="1:23" ht="33.75" customHeight="1" x14ac:dyDescent="0.35">
      <c r="A1" s="15"/>
      <c r="B1" s="15"/>
      <c r="C1" s="29" t="s">
        <v>34</v>
      </c>
      <c r="D1" s="29"/>
      <c r="E1" s="29"/>
      <c r="F1" s="29"/>
      <c r="G1" s="29"/>
      <c r="H1" s="29"/>
      <c r="I1" s="29"/>
      <c r="J1" s="9"/>
      <c r="K1" s="9"/>
      <c r="L1" s="9"/>
      <c r="M1" s="9"/>
      <c r="N1" s="9"/>
      <c r="O1" s="9"/>
      <c r="P1" s="9"/>
      <c r="Q1" s="9"/>
      <c r="R1" s="9"/>
      <c r="S1" s="9"/>
      <c r="T1" s="9"/>
      <c r="U1" s="9"/>
      <c r="V1" s="9"/>
      <c r="W1" s="9"/>
    </row>
    <row r="2" spans="1:23" ht="33.75" customHeight="1" x14ac:dyDescent="0.35">
      <c r="A2" s="15"/>
      <c r="B2" s="15"/>
      <c r="C2" s="29"/>
      <c r="D2" s="29"/>
      <c r="E2" s="29"/>
      <c r="F2" s="29"/>
      <c r="G2" s="29"/>
      <c r="H2" s="29"/>
      <c r="I2" s="29"/>
      <c r="J2" s="9"/>
      <c r="K2" s="9"/>
      <c r="L2" s="9"/>
      <c r="M2" s="9"/>
      <c r="N2" s="9"/>
      <c r="O2" s="9"/>
      <c r="P2" s="9"/>
      <c r="Q2" s="9"/>
      <c r="R2" s="9"/>
      <c r="S2" s="9"/>
      <c r="T2" s="9"/>
      <c r="U2" s="9"/>
      <c r="V2" s="9"/>
      <c r="W2" s="9"/>
    </row>
    <row r="3" spans="1:23" ht="33.75" customHeight="1" x14ac:dyDescent="0.35">
      <c r="A3" s="15"/>
      <c r="B3" s="16"/>
      <c r="C3" s="29"/>
      <c r="D3" s="29"/>
      <c r="E3" s="29"/>
      <c r="F3" s="29"/>
      <c r="G3" s="29"/>
      <c r="H3" s="29"/>
      <c r="I3" s="29"/>
      <c r="J3" s="9"/>
      <c r="K3" s="9"/>
      <c r="L3" s="9"/>
      <c r="M3" s="9"/>
      <c r="N3" s="9"/>
      <c r="O3" s="9"/>
      <c r="P3" s="9"/>
      <c r="Q3" s="9"/>
      <c r="R3" s="9"/>
      <c r="S3" s="9"/>
      <c r="T3" s="9"/>
      <c r="U3" s="9"/>
      <c r="V3" s="9"/>
      <c r="W3" s="9"/>
    </row>
    <row r="4" spans="1:23" ht="33.75" customHeight="1" x14ac:dyDescent="0.35">
      <c r="A4" s="15"/>
      <c r="B4" s="15"/>
      <c r="C4" s="29"/>
      <c r="D4" s="29"/>
      <c r="E4" s="29"/>
      <c r="F4" s="29"/>
      <c r="G4" s="29"/>
      <c r="H4" s="29"/>
      <c r="I4" s="29"/>
      <c r="J4" s="9"/>
      <c r="K4" s="9"/>
      <c r="L4" s="9"/>
      <c r="M4" s="9"/>
      <c r="N4" s="9"/>
      <c r="O4" s="9"/>
      <c r="P4" s="9"/>
      <c r="Q4" s="9"/>
      <c r="R4" s="9"/>
      <c r="S4" s="9"/>
      <c r="T4" s="9"/>
      <c r="U4" s="9"/>
      <c r="V4" s="9"/>
      <c r="W4" s="9"/>
    </row>
    <row r="5" spans="1:23" ht="46.5" customHeight="1" x14ac:dyDescent="0.35">
      <c r="A5" s="41" t="s">
        <v>37</v>
      </c>
      <c r="B5" s="42"/>
      <c r="C5" s="42"/>
      <c r="D5" s="42"/>
      <c r="E5" s="42"/>
      <c r="F5" s="42"/>
      <c r="G5" s="42"/>
      <c r="H5" s="42"/>
      <c r="I5" s="42"/>
      <c r="J5" s="9"/>
      <c r="K5" s="9"/>
      <c r="L5" s="9"/>
      <c r="M5" s="9"/>
      <c r="N5" s="9"/>
      <c r="O5" s="9"/>
      <c r="P5" s="9"/>
      <c r="Q5" s="9"/>
      <c r="R5" s="9"/>
      <c r="S5" s="9"/>
      <c r="T5" s="9"/>
      <c r="U5" s="9"/>
      <c r="V5" s="9"/>
      <c r="W5" s="9"/>
    </row>
    <row r="6" spans="1:23" ht="15.5" x14ac:dyDescent="0.35">
      <c r="A6" s="24">
        <v>1</v>
      </c>
      <c r="B6" s="45" t="s">
        <v>24</v>
      </c>
      <c r="C6" s="45"/>
      <c r="D6" s="45"/>
      <c r="E6" s="45"/>
      <c r="F6" s="45"/>
      <c r="G6" s="45"/>
      <c r="H6" s="45"/>
      <c r="I6" s="45"/>
      <c r="J6" s="9"/>
      <c r="K6" s="9"/>
      <c r="L6" s="9"/>
      <c r="M6" s="9"/>
      <c r="N6" s="9"/>
      <c r="O6" s="9"/>
      <c r="P6" s="9"/>
      <c r="Q6" s="9"/>
      <c r="R6" s="9"/>
      <c r="S6" s="9"/>
      <c r="T6" s="9"/>
      <c r="U6" s="9"/>
      <c r="V6" s="9"/>
      <c r="W6" s="9"/>
    </row>
    <row r="7" spans="1:23" ht="15" customHeight="1" x14ac:dyDescent="0.35">
      <c r="A7" s="25">
        <v>2</v>
      </c>
      <c r="B7" s="46" t="s">
        <v>36</v>
      </c>
      <c r="C7" s="46"/>
      <c r="D7" s="46"/>
      <c r="E7" s="46"/>
      <c r="F7" s="46"/>
      <c r="G7" s="46"/>
      <c r="H7" s="46"/>
      <c r="I7" s="46"/>
      <c r="J7" s="9"/>
      <c r="K7" s="9"/>
      <c r="L7" s="9"/>
      <c r="M7" s="9"/>
      <c r="N7" s="9"/>
      <c r="O7" s="9"/>
      <c r="P7" s="9"/>
      <c r="Q7" s="9"/>
      <c r="R7" s="9"/>
      <c r="S7" s="9"/>
      <c r="T7" s="9"/>
      <c r="U7" s="9"/>
      <c r="V7" s="9"/>
      <c r="W7" s="9"/>
    </row>
    <row r="8" spans="1:23" ht="15.5" x14ac:dyDescent="0.35">
      <c r="A8" s="26">
        <v>3</v>
      </c>
      <c r="B8" s="46" t="s">
        <v>35</v>
      </c>
      <c r="C8" s="46"/>
      <c r="D8" s="46"/>
      <c r="E8" s="46"/>
      <c r="F8" s="46"/>
      <c r="G8" s="46"/>
      <c r="H8" s="46"/>
      <c r="I8" s="46"/>
      <c r="J8" s="9"/>
      <c r="K8" s="9"/>
      <c r="L8" s="9"/>
      <c r="M8" s="9"/>
      <c r="N8" s="9"/>
      <c r="O8" s="9"/>
      <c r="P8" s="9"/>
      <c r="Q8" s="9"/>
      <c r="R8" s="9"/>
      <c r="S8" s="9"/>
      <c r="T8" s="9"/>
      <c r="U8" s="9"/>
      <c r="V8" s="9"/>
      <c r="W8" s="9"/>
    </row>
    <row r="9" spans="1:23" x14ac:dyDescent="0.35">
      <c r="A9" s="7"/>
      <c r="B9" s="8"/>
      <c r="C9" s="7"/>
      <c r="D9" s="7"/>
      <c r="E9" s="7"/>
      <c r="F9" s="7"/>
      <c r="G9" s="7"/>
      <c r="H9" s="7"/>
      <c r="I9" s="9"/>
      <c r="J9" s="9"/>
      <c r="K9" s="9"/>
      <c r="L9" s="9"/>
      <c r="M9" s="9"/>
      <c r="N9" s="9"/>
      <c r="O9" s="9"/>
      <c r="P9" s="9"/>
      <c r="Q9" s="9"/>
      <c r="R9" s="9"/>
      <c r="S9" s="9"/>
      <c r="T9" s="9"/>
      <c r="U9" s="9"/>
      <c r="V9" s="9"/>
      <c r="W9" s="9"/>
    </row>
    <row r="10" spans="1:23" x14ac:dyDescent="0.35">
      <c r="A10" s="43" t="s">
        <v>23</v>
      </c>
      <c r="B10" s="5" t="s">
        <v>9</v>
      </c>
      <c r="C10" s="5" t="s">
        <v>16</v>
      </c>
      <c r="D10" s="5" t="s">
        <v>10</v>
      </c>
      <c r="E10" s="7"/>
      <c r="F10" s="47" t="s">
        <v>25</v>
      </c>
      <c r="G10" s="52" t="s">
        <v>10</v>
      </c>
      <c r="H10" s="53"/>
      <c r="I10" s="54"/>
      <c r="J10" s="9"/>
      <c r="K10" s="9"/>
      <c r="L10" s="9"/>
      <c r="M10" s="9"/>
      <c r="N10" s="9"/>
      <c r="O10" s="9"/>
      <c r="P10" s="9"/>
      <c r="Q10" s="9"/>
      <c r="R10" s="9"/>
      <c r="S10" s="9"/>
      <c r="T10" s="9"/>
      <c r="U10" s="9"/>
      <c r="V10" s="9"/>
      <c r="W10" s="9"/>
    </row>
    <row r="11" spans="1:23" x14ac:dyDescent="0.35">
      <c r="A11" s="44"/>
      <c r="B11" s="6" t="s">
        <v>243</v>
      </c>
      <c r="C11" s="14" t="str">
        <f>VLOOKUP('Value Calculator'!B11,'Existing Members (hidden)'!A1:E108,5,0)</f>
        <v>Level 3</v>
      </c>
      <c r="D11" s="14" t="str">
        <f>VLOOKUP('Value Calculator'!B11,'Existing Members (hidden)'!A1:E108,4,0)</f>
        <v>&lt;5</v>
      </c>
      <c r="E11" s="7"/>
      <c r="F11" s="48"/>
      <c r="G11" s="49" t="s">
        <v>13</v>
      </c>
      <c r="H11" s="50"/>
      <c r="I11" s="51"/>
      <c r="J11" s="9"/>
      <c r="K11" s="9"/>
      <c r="L11" s="9"/>
      <c r="M11" s="9"/>
      <c r="N11" s="9"/>
      <c r="O11" s="9"/>
      <c r="P11" s="9"/>
      <c r="Q11" s="9"/>
      <c r="R11" s="9"/>
      <c r="S11" s="9"/>
      <c r="T11" s="9"/>
      <c r="U11" s="9"/>
      <c r="V11" s="9"/>
      <c r="W11" s="9"/>
    </row>
    <row r="12" spans="1:23" x14ac:dyDescent="0.35">
      <c r="A12" s="10"/>
      <c r="B12" s="10"/>
      <c r="C12" s="40"/>
      <c r="D12" s="40"/>
      <c r="E12" s="40"/>
      <c r="F12" s="10"/>
      <c r="G12" s="10"/>
      <c r="H12" s="7"/>
      <c r="I12" s="9"/>
      <c r="J12" s="9"/>
      <c r="K12" s="9"/>
      <c r="L12" s="9"/>
      <c r="M12" s="9"/>
      <c r="N12" s="9"/>
      <c r="O12" s="9"/>
      <c r="P12" s="9"/>
      <c r="Q12" s="9"/>
      <c r="R12" s="9"/>
      <c r="S12" s="9"/>
      <c r="T12" s="9"/>
      <c r="U12" s="9"/>
      <c r="V12" s="9"/>
      <c r="W12" s="9"/>
    </row>
    <row r="13" spans="1:23" x14ac:dyDescent="0.35">
      <c r="A13" s="5" t="s">
        <v>27</v>
      </c>
      <c r="B13" s="37" t="s">
        <v>26</v>
      </c>
      <c r="C13" s="38"/>
      <c r="D13" s="39"/>
      <c r="E13" s="5" t="s">
        <v>3</v>
      </c>
      <c r="F13" s="35" t="s">
        <v>28</v>
      </c>
      <c r="G13" s="36"/>
      <c r="H13" s="5" t="s">
        <v>29</v>
      </c>
      <c r="I13" s="5" t="s">
        <v>4</v>
      </c>
      <c r="J13" s="9"/>
      <c r="K13" s="9"/>
      <c r="L13" s="9"/>
      <c r="M13" s="9"/>
      <c r="N13" s="9"/>
      <c r="O13" s="9"/>
      <c r="P13" s="9"/>
      <c r="Q13" s="9"/>
      <c r="R13" s="9"/>
      <c r="S13" s="9"/>
      <c r="T13" s="9"/>
      <c r="U13" s="9"/>
      <c r="V13" s="9"/>
      <c r="W13" s="9"/>
    </row>
    <row r="14" spans="1:23" x14ac:dyDescent="0.35">
      <c r="A14" s="14">
        <v>1</v>
      </c>
      <c r="B14" s="32" t="s">
        <v>40</v>
      </c>
      <c r="C14" s="33"/>
      <c r="D14" s="34"/>
      <c r="E14" s="13">
        <v>0</v>
      </c>
      <c r="F14" s="30">
        <v>0</v>
      </c>
      <c r="G14" s="31"/>
      <c r="H14" s="18">
        <v>0</v>
      </c>
      <c r="I14" s="13">
        <f>E14*F14*H14</f>
        <v>0</v>
      </c>
      <c r="J14" s="9"/>
      <c r="K14" s="9"/>
      <c r="L14" s="9"/>
      <c r="M14" s="9"/>
      <c r="N14" s="9"/>
      <c r="O14" s="9"/>
      <c r="P14" s="9"/>
      <c r="Q14" s="9"/>
      <c r="R14" s="9"/>
      <c r="S14" s="9"/>
      <c r="T14" s="9"/>
      <c r="U14" s="9"/>
      <c r="V14" s="9"/>
      <c r="W14" s="9"/>
    </row>
    <row r="15" spans="1:23" x14ac:dyDescent="0.35">
      <c r="A15" s="14">
        <v>2</v>
      </c>
      <c r="B15" s="32" t="s">
        <v>0</v>
      </c>
      <c r="C15" s="33"/>
      <c r="D15" s="34"/>
      <c r="E15" s="13">
        <v>50</v>
      </c>
      <c r="F15" s="30">
        <v>1</v>
      </c>
      <c r="G15" s="31"/>
      <c r="H15" s="18">
        <v>2</v>
      </c>
      <c r="I15" s="13">
        <f t="shared" ref="I15:I24" si="0">E15*F15*H15</f>
        <v>100</v>
      </c>
      <c r="J15" s="9"/>
      <c r="K15" s="9"/>
      <c r="L15" s="9"/>
      <c r="M15" s="9"/>
      <c r="N15" s="9"/>
      <c r="O15" s="9"/>
      <c r="P15" s="9"/>
      <c r="Q15" s="9"/>
      <c r="R15" s="9"/>
      <c r="S15" s="9"/>
      <c r="T15" s="9"/>
      <c r="U15" s="9"/>
      <c r="V15" s="9"/>
      <c r="W15" s="9"/>
    </row>
    <row r="16" spans="1:23" x14ac:dyDescent="0.35">
      <c r="A16" s="14">
        <v>3</v>
      </c>
      <c r="B16" s="32" t="s">
        <v>6</v>
      </c>
      <c r="C16" s="33"/>
      <c r="D16" s="34"/>
      <c r="E16" s="13">
        <v>0</v>
      </c>
      <c r="F16" s="30">
        <v>1</v>
      </c>
      <c r="G16" s="31"/>
      <c r="H16" s="18">
        <v>1</v>
      </c>
      <c r="I16" s="13">
        <f t="shared" si="0"/>
        <v>0</v>
      </c>
      <c r="J16" s="9"/>
      <c r="K16" s="9"/>
      <c r="L16" s="9"/>
      <c r="M16" s="9"/>
      <c r="N16" s="9"/>
      <c r="O16" s="9"/>
      <c r="P16" s="9"/>
      <c r="Q16" s="9"/>
      <c r="R16" s="9"/>
      <c r="S16" s="9"/>
      <c r="T16" s="9"/>
      <c r="U16" s="9"/>
      <c r="V16" s="9"/>
      <c r="W16" s="9"/>
    </row>
    <row r="17" spans="1:23" x14ac:dyDescent="0.35">
      <c r="A17" s="14" t="s">
        <v>1</v>
      </c>
      <c r="B17" s="32" t="s">
        <v>30</v>
      </c>
      <c r="C17" s="33"/>
      <c r="D17" s="34"/>
      <c r="E17" s="27">
        <v>80</v>
      </c>
      <c r="F17" s="30">
        <v>3</v>
      </c>
      <c r="G17" s="31"/>
      <c r="H17" s="18">
        <v>2</v>
      </c>
      <c r="I17" s="13">
        <f t="shared" si="0"/>
        <v>480</v>
      </c>
      <c r="J17" s="9"/>
      <c r="K17" s="9"/>
      <c r="L17" s="9"/>
      <c r="M17" s="9"/>
      <c r="N17" s="9"/>
      <c r="O17" s="9"/>
      <c r="P17" s="9"/>
      <c r="Q17" s="9"/>
      <c r="R17" s="9"/>
      <c r="S17" s="9"/>
      <c r="T17" s="9"/>
      <c r="U17" s="9"/>
      <c r="V17" s="9"/>
      <c r="W17" s="9"/>
    </row>
    <row r="18" spans="1:23" x14ac:dyDescent="0.35">
      <c r="A18" s="14" t="s">
        <v>2</v>
      </c>
      <c r="B18" s="32" t="s">
        <v>21</v>
      </c>
      <c r="C18" s="33"/>
      <c r="D18" s="34"/>
      <c r="E18" s="13">
        <v>600</v>
      </c>
      <c r="F18" s="30">
        <v>1</v>
      </c>
      <c r="G18" s="31"/>
      <c r="H18" s="18">
        <v>1</v>
      </c>
      <c r="I18" s="13">
        <f t="shared" si="0"/>
        <v>600</v>
      </c>
      <c r="J18" s="9"/>
      <c r="K18" s="9"/>
      <c r="L18" s="9"/>
      <c r="M18" s="9"/>
      <c r="N18" s="9"/>
      <c r="O18" s="9"/>
      <c r="P18" s="9"/>
      <c r="Q18" s="9"/>
      <c r="R18" s="9"/>
      <c r="S18" s="9"/>
      <c r="T18" s="9"/>
      <c r="U18" s="9"/>
      <c r="V18" s="9"/>
      <c r="W18" s="9"/>
    </row>
    <row r="19" spans="1:23" x14ac:dyDescent="0.35">
      <c r="A19" s="14">
        <v>4</v>
      </c>
      <c r="B19" s="32" t="s">
        <v>22</v>
      </c>
      <c r="C19" s="33"/>
      <c r="D19" s="34"/>
      <c r="E19" s="13">
        <v>60</v>
      </c>
      <c r="F19" s="30">
        <v>3</v>
      </c>
      <c r="G19" s="31"/>
      <c r="H19" s="18">
        <v>1</v>
      </c>
      <c r="I19" s="13">
        <f t="shared" si="0"/>
        <v>180</v>
      </c>
      <c r="J19" s="9"/>
      <c r="K19" s="9"/>
      <c r="L19" s="9"/>
      <c r="M19" s="9"/>
      <c r="N19" s="9"/>
      <c r="O19" s="9"/>
      <c r="P19" s="9"/>
      <c r="Q19" s="9"/>
      <c r="R19" s="9"/>
      <c r="S19" s="9"/>
      <c r="T19" s="9"/>
      <c r="U19" s="9"/>
      <c r="V19" s="9"/>
      <c r="W19" s="9"/>
    </row>
    <row r="20" spans="1:23" x14ac:dyDescent="0.35">
      <c r="A20" s="14">
        <v>5</v>
      </c>
      <c r="B20" s="32" t="s">
        <v>39</v>
      </c>
      <c r="C20" s="33"/>
      <c r="D20" s="34"/>
      <c r="E20" s="13">
        <v>60</v>
      </c>
      <c r="F20" s="30">
        <v>3</v>
      </c>
      <c r="G20" s="31"/>
      <c r="H20" s="18">
        <v>1</v>
      </c>
      <c r="I20" s="13">
        <f t="shared" si="0"/>
        <v>180</v>
      </c>
      <c r="J20" s="9"/>
      <c r="K20" s="9"/>
      <c r="L20" s="9"/>
      <c r="M20" s="9"/>
      <c r="N20" s="9"/>
      <c r="O20" s="9"/>
      <c r="P20" s="9"/>
      <c r="Q20" s="9"/>
      <c r="R20" s="9"/>
      <c r="S20" s="9"/>
      <c r="T20" s="9"/>
      <c r="U20" s="9"/>
      <c r="V20" s="9"/>
      <c r="W20" s="9"/>
    </row>
    <row r="21" spans="1:23" x14ac:dyDescent="0.35">
      <c r="A21" s="14">
        <v>6</v>
      </c>
      <c r="B21" s="32" t="s">
        <v>41</v>
      </c>
      <c r="C21" s="33"/>
      <c r="D21" s="34"/>
      <c r="E21" s="13">
        <v>0</v>
      </c>
      <c r="F21" s="30">
        <v>0</v>
      </c>
      <c r="G21" s="31"/>
      <c r="H21" s="18">
        <v>0</v>
      </c>
      <c r="I21" s="13">
        <f t="shared" si="0"/>
        <v>0</v>
      </c>
      <c r="J21" s="9"/>
      <c r="K21" s="9"/>
      <c r="L21" s="9"/>
      <c r="M21" s="9"/>
      <c r="N21" s="9"/>
      <c r="O21" s="9"/>
      <c r="P21" s="9"/>
      <c r="Q21" s="9"/>
      <c r="R21" s="9"/>
      <c r="S21" s="9"/>
      <c r="T21" s="9"/>
      <c r="U21" s="9"/>
      <c r="V21" s="9"/>
      <c r="W21" s="9"/>
    </row>
    <row r="22" spans="1:23" x14ac:dyDescent="0.35">
      <c r="A22" s="14">
        <v>7</v>
      </c>
      <c r="B22" s="32"/>
      <c r="C22" s="33"/>
      <c r="D22" s="34"/>
      <c r="E22" s="13"/>
      <c r="F22" s="30"/>
      <c r="G22" s="31"/>
      <c r="H22" s="18"/>
      <c r="I22" s="13">
        <f t="shared" si="0"/>
        <v>0</v>
      </c>
      <c r="J22" s="9"/>
      <c r="K22" s="9"/>
      <c r="L22" s="9"/>
      <c r="M22" s="9"/>
      <c r="N22" s="9"/>
      <c r="O22" s="9"/>
      <c r="P22" s="9"/>
      <c r="Q22" s="9"/>
      <c r="R22" s="9"/>
      <c r="S22" s="9"/>
      <c r="T22" s="9"/>
      <c r="U22" s="9"/>
      <c r="V22" s="9"/>
      <c r="W22" s="9"/>
    </row>
    <row r="23" spans="1:23" x14ac:dyDescent="0.35">
      <c r="A23" s="14">
        <v>8</v>
      </c>
      <c r="B23" s="32"/>
      <c r="C23" s="33"/>
      <c r="D23" s="34"/>
      <c r="E23" s="13"/>
      <c r="F23" s="30"/>
      <c r="G23" s="31"/>
      <c r="H23" s="18"/>
      <c r="I23" s="13">
        <f t="shared" si="0"/>
        <v>0</v>
      </c>
      <c r="J23" s="9"/>
      <c r="K23" s="9"/>
      <c r="L23" s="9"/>
      <c r="M23" s="9"/>
      <c r="N23" s="9"/>
      <c r="O23" s="9"/>
      <c r="P23" s="9"/>
      <c r="Q23" s="9"/>
      <c r="R23" s="9"/>
      <c r="S23" s="9"/>
      <c r="T23" s="9"/>
      <c r="U23" s="9"/>
      <c r="V23" s="9"/>
      <c r="W23" s="9"/>
    </row>
    <row r="24" spans="1:23" x14ac:dyDescent="0.35">
      <c r="A24" s="14">
        <v>9</v>
      </c>
      <c r="B24" s="32"/>
      <c r="C24" s="33"/>
      <c r="D24" s="34"/>
      <c r="E24" s="13"/>
      <c r="F24" s="30"/>
      <c r="G24" s="31"/>
      <c r="H24" s="18"/>
      <c r="I24" s="13">
        <f t="shared" si="0"/>
        <v>0</v>
      </c>
      <c r="J24" s="9"/>
      <c r="K24" s="9"/>
      <c r="L24" s="9"/>
      <c r="M24" s="9"/>
      <c r="N24" s="9"/>
      <c r="O24" s="9"/>
      <c r="P24" s="9"/>
      <c r="Q24" s="9"/>
      <c r="R24" s="9"/>
      <c r="S24" s="9"/>
      <c r="T24" s="9"/>
      <c r="U24" s="9"/>
      <c r="V24" s="9"/>
      <c r="W24" s="9"/>
    </row>
    <row r="25" spans="1:23" ht="15.5" x14ac:dyDescent="0.35">
      <c r="A25" s="7"/>
      <c r="B25" s="7"/>
      <c r="C25" s="7"/>
      <c r="D25" s="7"/>
      <c r="E25" s="7"/>
      <c r="F25" s="7"/>
      <c r="G25" s="7"/>
      <c r="H25" s="7" t="s">
        <v>5</v>
      </c>
      <c r="I25" s="17">
        <f>SUM(I14:I24)</f>
        <v>1540</v>
      </c>
      <c r="J25" s="9"/>
      <c r="K25" s="9"/>
      <c r="L25" s="9"/>
      <c r="M25" s="9"/>
      <c r="N25" s="9"/>
      <c r="O25" s="9"/>
      <c r="P25" s="9"/>
      <c r="Q25" s="9"/>
      <c r="R25" s="9"/>
      <c r="S25" s="9"/>
      <c r="T25" s="9"/>
      <c r="U25" s="9"/>
      <c r="V25" s="9"/>
      <c r="W25" s="9"/>
    </row>
    <row r="26" spans="1:23" ht="15" customHeight="1" x14ac:dyDescent="0.35">
      <c r="A26" s="28" t="str">
        <f>IF(I25&gt;100,"Based on the information provided, your organisation could benefit from significant value of member benefits!
We recommend and welcome you to join our diverse technical community, to start accessing those benefits", "Please complete the yellow boxes")</f>
        <v>Based on the information provided, your organisation could benefit from significant value of member benefits!
We recommend and welcome you to join our diverse technical community, to start accessing those benefits</v>
      </c>
      <c r="B26" s="28"/>
      <c r="C26" s="28"/>
      <c r="D26" s="28"/>
      <c r="E26" s="28"/>
      <c r="F26" s="28"/>
      <c r="G26" s="28"/>
      <c r="H26" s="19"/>
      <c r="I26" s="19"/>
      <c r="J26" s="9"/>
      <c r="K26" s="9"/>
      <c r="L26" s="9"/>
      <c r="M26" s="9"/>
      <c r="N26" s="9"/>
      <c r="O26" s="9"/>
      <c r="P26" s="9"/>
      <c r="Q26" s="9"/>
      <c r="R26" s="9"/>
      <c r="S26" s="9"/>
      <c r="T26" s="9"/>
      <c r="U26" s="9"/>
      <c r="V26" s="9"/>
      <c r="W26" s="9"/>
    </row>
    <row r="27" spans="1:23" x14ac:dyDescent="0.35">
      <c r="A27" s="28"/>
      <c r="B27" s="28"/>
      <c r="C27" s="28"/>
      <c r="D27" s="28"/>
      <c r="E27" s="28"/>
      <c r="F27" s="28"/>
      <c r="G27" s="28"/>
      <c r="H27" s="19"/>
      <c r="I27" s="19"/>
      <c r="J27" s="9"/>
      <c r="K27" s="9"/>
      <c r="L27" s="9"/>
      <c r="M27" s="9"/>
      <c r="N27" s="9"/>
      <c r="O27" s="9"/>
      <c r="P27" s="9"/>
      <c r="Q27" s="9"/>
      <c r="R27" s="9"/>
      <c r="S27" s="9"/>
      <c r="T27" s="9"/>
      <c r="U27" s="9"/>
      <c r="V27" s="9"/>
      <c r="W27" s="9"/>
    </row>
    <row r="28" spans="1:23" ht="15" customHeight="1" x14ac:dyDescent="0.35">
      <c r="A28" s="28" t="s">
        <v>33</v>
      </c>
      <c r="B28" s="28"/>
      <c r="C28" s="28"/>
      <c r="D28" s="28"/>
      <c r="E28" s="28"/>
      <c r="F28" s="28"/>
      <c r="G28" s="28"/>
      <c r="H28" s="19"/>
      <c r="I28" s="19"/>
      <c r="J28" s="9"/>
      <c r="K28" s="9"/>
      <c r="L28" s="9"/>
      <c r="M28" s="9"/>
      <c r="N28" s="9"/>
      <c r="O28" s="9"/>
      <c r="P28" s="9"/>
      <c r="Q28" s="9"/>
      <c r="R28" s="9"/>
      <c r="S28" s="9"/>
      <c r="T28" s="9"/>
      <c r="U28" s="9"/>
      <c r="V28" s="9"/>
      <c r="W28" s="9"/>
    </row>
    <row r="29" spans="1:23" ht="18.5" x14ac:dyDescent="0.35">
      <c r="A29" s="28"/>
      <c r="B29" s="28"/>
      <c r="C29" s="28"/>
      <c r="D29" s="28"/>
      <c r="E29" s="28"/>
      <c r="F29" s="28"/>
      <c r="G29" s="28"/>
      <c r="H29" s="19"/>
      <c r="I29" s="19"/>
      <c r="J29" s="9"/>
      <c r="L29" s="23" t="s">
        <v>32</v>
      </c>
      <c r="N29" s="55" t="s">
        <v>257</v>
      </c>
      <c r="O29" s="21"/>
      <c r="P29" s="20" t="s">
        <v>31</v>
      </c>
      <c r="Q29" s="22"/>
      <c r="R29" s="20"/>
      <c r="S29" s="20"/>
      <c r="T29" s="20"/>
      <c r="U29" s="20"/>
      <c r="V29" s="20"/>
      <c r="W29" s="20"/>
    </row>
    <row r="30" spans="1:23" x14ac:dyDescent="0.35">
      <c r="A30" s="7"/>
      <c r="B30" s="7"/>
      <c r="C30" s="7"/>
      <c r="D30" s="7"/>
      <c r="E30" s="7"/>
      <c r="F30" s="7"/>
      <c r="G30" s="7"/>
      <c r="H30" s="7"/>
      <c r="I30" s="9"/>
      <c r="J30" s="9"/>
      <c r="K30" s="9"/>
      <c r="L30" s="9"/>
      <c r="M30" s="9"/>
      <c r="N30" s="9"/>
      <c r="O30" s="9"/>
      <c r="P30" s="9"/>
      <c r="Q30" s="9"/>
      <c r="R30" s="9"/>
      <c r="S30" s="9"/>
      <c r="T30" s="9"/>
      <c r="U30" s="9"/>
      <c r="V30" s="9"/>
      <c r="W30" s="9"/>
    </row>
  </sheetData>
  <mergeCells count="36">
    <mergeCell ref="C12:E12"/>
    <mergeCell ref="A5:I5"/>
    <mergeCell ref="A10:A11"/>
    <mergeCell ref="B6:I6"/>
    <mergeCell ref="B7:I7"/>
    <mergeCell ref="B8:I8"/>
    <mergeCell ref="F10:F11"/>
    <mergeCell ref="G11:I11"/>
    <mergeCell ref="G10:I10"/>
    <mergeCell ref="F13:G13"/>
    <mergeCell ref="F14:G14"/>
    <mergeCell ref="F15:G15"/>
    <mergeCell ref="F16:G16"/>
    <mergeCell ref="B13:D13"/>
    <mergeCell ref="B24:D24"/>
    <mergeCell ref="F17:G17"/>
    <mergeCell ref="F18:G18"/>
    <mergeCell ref="F19:G19"/>
    <mergeCell ref="F20:G20"/>
    <mergeCell ref="F21:G21"/>
    <mergeCell ref="A26:G27"/>
    <mergeCell ref="A28:G29"/>
    <mergeCell ref="C1:I4"/>
    <mergeCell ref="F22:G22"/>
    <mergeCell ref="F23:G23"/>
    <mergeCell ref="F24:G24"/>
    <mergeCell ref="B14:D14"/>
    <mergeCell ref="B15:D15"/>
    <mergeCell ref="B16:D16"/>
    <mergeCell ref="B17:D17"/>
    <mergeCell ref="B18:D18"/>
    <mergeCell ref="B19:D19"/>
    <mergeCell ref="B20:D20"/>
    <mergeCell ref="B21:D21"/>
    <mergeCell ref="B22:D22"/>
    <mergeCell ref="B23:D23"/>
  </mergeCells>
  <conditionalFormatting sqref="A26:G27">
    <cfRule type="cellIs" dxfId="1" priority="1" operator="notEqual">
      <formula>"Please complete the yellow boxes"</formula>
    </cfRule>
    <cfRule type="cellIs" dxfId="0" priority="2" operator="equal">
      <formula>"Please complete the yellow boxes"</formula>
    </cfRule>
  </conditionalFormatting>
  <dataValidations count="1">
    <dataValidation type="list" allowBlank="1" showInputMessage="1" showErrorMessage="1" sqref="G11" xr:uid="{EC20C236-A47C-4823-91B8-CF5B23458E6E}">
      <formula1>"&gt;200,&lt;200,&lt;5,1"</formula1>
    </dataValidation>
  </dataValidations>
  <hyperlinks>
    <hyperlink ref="N29" r:id="rId1" xr:uid="{5D535A23-A78A-449C-AFCB-F0F852E217EF}"/>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1E4A878-10AC-43A1-BFB4-97CC3867F16E}">
          <x14:formula1>
            <xm:f>'Existing Members (hidden)'!$A$2:$A$108</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5949B-C2CB-45A2-8A64-347B912AF69F}">
  <dimension ref="A1:E108"/>
  <sheetViews>
    <sheetView topLeftCell="A2" workbookViewId="0">
      <selection activeCell="A2" sqref="A2"/>
    </sheetView>
  </sheetViews>
  <sheetFormatPr defaultRowHeight="14.5" x14ac:dyDescent="0.35"/>
  <cols>
    <col min="1" max="1" width="42.81640625" style="3" bestFit="1" customWidth="1"/>
    <col min="2" max="3" width="24.6328125" style="3" customWidth="1"/>
    <col min="4" max="4" width="15.54296875" style="3" customWidth="1"/>
    <col min="5" max="5" width="18.453125" style="3" customWidth="1"/>
  </cols>
  <sheetData>
    <row r="1" spans="1:5" s="2" customFormat="1" x14ac:dyDescent="0.35">
      <c r="A1" s="12" t="s">
        <v>7</v>
      </c>
      <c r="B1" s="12" t="s">
        <v>8</v>
      </c>
      <c r="C1" s="12" t="s">
        <v>38</v>
      </c>
      <c r="D1" s="12" t="s">
        <v>11</v>
      </c>
      <c r="E1" s="12" t="s">
        <v>12</v>
      </c>
    </row>
    <row r="2" spans="1:5" x14ac:dyDescent="0.35">
      <c r="A2" s="11" t="s">
        <v>243</v>
      </c>
      <c r="B2" s="11" t="s">
        <v>244</v>
      </c>
      <c r="C2" s="11">
        <v>2013</v>
      </c>
      <c r="D2" s="11" t="s">
        <v>15</v>
      </c>
      <c r="E2" s="11" t="s">
        <v>19</v>
      </c>
    </row>
    <row r="3" spans="1:5" x14ac:dyDescent="0.35">
      <c r="A3" s="11" t="s">
        <v>59</v>
      </c>
      <c r="B3" s="11" t="s">
        <v>60</v>
      </c>
      <c r="C3" s="11">
        <v>2012</v>
      </c>
      <c r="D3" s="11" t="s">
        <v>13</v>
      </c>
      <c r="E3" s="11" t="s">
        <v>17</v>
      </c>
    </row>
    <row r="4" spans="1:5" x14ac:dyDescent="0.35">
      <c r="A4" s="11" t="s">
        <v>53</v>
      </c>
      <c r="B4" s="11" t="s">
        <v>54</v>
      </c>
      <c r="C4" s="11">
        <v>2017</v>
      </c>
      <c r="D4" s="11" t="s">
        <v>13</v>
      </c>
      <c r="E4" s="11" t="s">
        <v>17</v>
      </c>
    </row>
    <row r="5" spans="1:5" x14ac:dyDescent="0.35">
      <c r="A5" s="11" t="s">
        <v>91</v>
      </c>
      <c r="B5" s="11" t="s">
        <v>92</v>
      </c>
      <c r="C5" s="11">
        <v>2012</v>
      </c>
      <c r="D5" s="11" t="s">
        <v>13</v>
      </c>
      <c r="E5" s="11" t="s">
        <v>17</v>
      </c>
    </row>
    <row r="6" spans="1:5" x14ac:dyDescent="0.35">
      <c r="A6" s="11" t="s">
        <v>145</v>
      </c>
      <c r="B6" s="11" t="s">
        <v>146</v>
      </c>
      <c r="C6" s="11">
        <v>2012</v>
      </c>
      <c r="D6" s="11" t="s">
        <v>14</v>
      </c>
      <c r="E6" s="11" t="s">
        <v>18</v>
      </c>
    </row>
    <row r="7" spans="1:5" x14ac:dyDescent="0.35">
      <c r="A7" s="11" t="s">
        <v>105</v>
      </c>
      <c r="B7" s="11" t="s">
        <v>106</v>
      </c>
      <c r="C7" s="11">
        <v>2012</v>
      </c>
      <c r="D7" s="11" t="s">
        <v>13</v>
      </c>
      <c r="E7" s="11" t="s">
        <v>17</v>
      </c>
    </row>
    <row r="8" spans="1:5" x14ac:dyDescent="0.35">
      <c r="A8" s="11" t="s">
        <v>93</v>
      </c>
      <c r="B8" s="11" t="s">
        <v>94</v>
      </c>
      <c r="C8" s="11">
        <v>2012</v>
      </c>
      <c r="D8" s="11" t="s">
        <v>13</v>
      </c>
      <c r="E8" s="11" t="s">
        <v>17</v>
      </c>
    </row>
    <row r="9" spans="1:5" x14ac:dyDescent="0.35">
      <c r="A9" s="11" t="s">
        <v>51</v>
      </c>
      <c r="B9" s="11" t="s">
        <v>52</v>
      </c>
      <c r="C9" s="11">
        <v>2018</v>
      </c>
      <c r="D9" s="11" t="s">
        <v>13</v>
      </c>
      <c r="E9" s="11" t="s">
        <v>17</v>
      </c>
    </row>
    <row r="10" spans="1:5" x14ac:dyDescent="0.35">
      <c r="A10" s="11" t="s">
        <v>211</v>
      </c>
      <c r="B10" s="11" t="s">
        <v>212</v>
      </c>
      <c r="C10" s="11">
        <v>2014</v>
      </c>
      <c r="D10" s="11" t="s">
        <v>14</v>
      </c>
      <c r="E10" s="11" t="s">
        <v>18</v>
      </c>
    </row>
    <row r="11" spans="1:5" x14ac:dyDescent="0.35">
      <c r="A11" s="11" t="s">
        <v>189</v>
      </c>
      <c r="B11" s="11" t="s">
        <v>190</v>
      </c>
      <c r="C11" s="11">
        <v>2012</v>
      </c>
      <c r="D11" s="11" t="s">
        <v>14</v>
      </c>
      <c r="E11" s="11" t="s">
        <v>18</v>
      </c>
    </row>
    <row r="12" spans="1:5" x14ac:dyDescent="0.35">
      <c r="A12" s="11" t="s">
        <v>95</v>
      </c>
      <c r="B12" s="11" t="s">
        <v>96</v>
      </c>
      <c r="C12" s="11">
        <v>2012</v>
      </c>
      <c r="D12" s="11" t="s">
        <v>13</v>
      </c>
      <c r="E12" s="11" t="s">
        <v>17</v>
      </c>
    </row>
    <row r="13" spans="1:5" x14ac:dyDescent="0.35">
      <c r="A13" s="11" t="s">
        <v>97</v>
      </c>
      <c r="B13" s="11" t="s">
        <v>98</v>
      </c>
      <c r="C13" s="11">
        <v>2012</v>
      </c>
      <c r="D13" s="11" t="s">
        <v>13</v>
      </c>
      <c r="E13" s="11" t="s">
        <v>17</v>
      </c>
    </row>
    <row r="14" spans="1:5" x14ac:dyDescent="0.35">
      <c r="A14" s="11" t="s">
        <v>187</v>
      </c>
      <c r="B14" s="11" t="s">
        <v>188</v>
      </c>
      <c r="C14" s="11">
        <v>2014</v>
      </c>
      <c r="D14" s="11" t="s">
        <v>14</v>
      </c>
      <c r="E14" s="11" t="s">
        <v>18</v>
      </c>
    </row>
    <row r="15" spans="1:5" x14ac:dyDescent="0.35">
      <c r="A15" s="11" t="s">
        <v>99</v>
      </c>
      <c r="B15" s="11" t="s">
        <v>100</v>
      </c>
      <c r="C15" s="11">
        <v>2012</v>
      </c>
      <c r="D15" s="11" t="s">
        <v>13</v>
      </c>
      <c r="E15" s="11" t="s">
        <v>17</v>
      </c>
    </row>
    <row r="16" spans="1:5" x14ac:dyDescent="0.35">
      <c r="A16" s="11" t="s">
        <v>191</v>
      </c>
      <c r="B16" s="11" t="s">
        <v>192</v>
      </c>
      <c r="C16" s="11">
        <v>2012</v>
      </c>
      <c r="D16" s="11" t="s">
        <v>14</v>
      </c>
      <c r="E16" s="11" t="s">
        <v>18</v>
      </c>
    </row>
    <row r="17" spans="1:5" x14ac:dyDescent="0.35">
      <c r="A17" s="11" t="s">
        <v>103</v>
      </c>
      <c r="B17" s="11" t="s">
        <v>104</v>
      </c>
      <c r="C17" s="11">
        <v>2012</v>
      </c>
      <c r="D17" s="11" t="s">
        <v>13</v>
      </c>
      <c r="E17" s="11" t="s">
        <v>17</v>
      </c>
    </row>
    <row r="18" spans="1:5" x14ac:dyDescent="0.35">
      <c r="A18" s="11" t="s">
        <v>221</v>
      </c>
      <c r="B18" s="11" t="s">
        <v>222</v>
      </c>
      <c r="C18" s="11">
        <v>2017</v>
      </c>
      <c r="D18" s="11" t="s">
        <v>14</v>
      </c>
      <c r="E18" s="11" t="s">
        <v>18</v>
      </c>
    </row>
    <row r="19" spans="1:5" x14ac:dyDescent="0.35">
      <c r="A19" s="11" t="s">
        <v>193</v>
      </c>
      <c r="B19" s="11" t="s">
        <v>194</v>
      </c>
      <c r="C19" s="11">
        <v>2012</v>
      </c>
      <c r="D19" s="11" t="s">
        <v>14</v>
      </c>
      <c r="E19" s="11" t="s">
        <v>18</v>
      </c>
    </row>
    <row r="20" spans="1:5" x14ac:dyDescent="0.35">
      <c r="A20" s="11" t="s">
        <v>107</v>
      </c>
      <c r="B20" s="11" t="s">
        <v>108</v>
      </c>
      <c r="C20" s="11">
        <v>2012</v>
      </c>
      <c r="D20" s="11" t="s">
        <v>13</v>
      </c>
      <c r="E20" s="11" t="s">
        <v>17</v>
      </c>
    </row>
    <row r="21" spans="1:5" x14ac:dyDescent="0.35">
      <c r="A21" s="11" t="s">
        <v>125</v>
      </c>
      <c r="B21" s="11" t="s">
        <v>126</v>
      </c>
      <c r="C21" s="11">
        <v>2012</v>
      </c>
      <c r="D21" s="11" t="s">
        <v>13</v>
      </c>
      <c r="E21" s="11" t="s">
        <v>17</v>
      </c>
    </row>
    <row r="22" spans="1:5" x14ac:dyDescent="0.35">
      <c r="A22" s="11" t="s">
        <v>109</v>
      </c>
      <c r="B22" s="11" t="s">
        <v>110</v>
      </c>
      <c r="C22" s="11">
        <v>2012</v>
      </c>
      <c r="D22" s="11" t="s">
        <v>13</v>
      </c>
      <c r="E22" s="11" t="s">
        <v>17</v>
      </c>
    </row>
    <row r="23" spans="1:5" x14ac:dyDescent="0.35">
      <c r="A23" s="11" t="s">
        <v>195</v>
      </c>
      <c r="B23" s="11" t="s">
        <v>196</v>
      </c>
      <c r="C23" s="11">
        <v>2012</v>
      </c>
      <c r="D23" s="11" t="s">
        <v>14</v>
      </c>
      <c r="E23" s="11" t="s">
        <v>18</v>
      </c>
    </row>
    <row r="24" spans="1:5" x14ac:dyDescent="0.35">
      <c r="A24" s="11" t="s">
        <v>245</v>
      </c>
      <c r="B24" s="11" t="s">
        <v>246</v>
      </c>
      <c r="C24" s="11">
        <v>2012</v>
      </c>
      <c r="D24" s="11" t="s">
        <v>15</v>
      </c>
      <c r="E24" s="11" t="s">
        <v>19</v>
      </c>
    </row>
    <row r="25" spans="1:5" x14ac:dyDescent="0.35">
      <c r="A25" s="11" t="s">
        <v>121</v>
      </c>
      <c r="B25" s="11" t="s">
        <v>122</v>
      </c>
      <c r="C25" s="11">
        <v>2012</v>
      </c>
      <c r="D25" s="11" t="s">
        <v>13</v>
      </c>
      <c r="E25" s="11" t="s">
        <v>17</v>
      </c>
    </row>
    <row r="26" spans="1:5" x14ac:dyDescent="0.35">
      <c r="A26" s="11" t="s">
        <v>77</v>
      </c>
      <c r="B26" s="11" t="s">
        <v>78</v>
      </c>
      <c r="C26" s="11">
        <v>2012</v>
      </c>
      <c r="D26" s="11" t="s">
        <v>13</v>
      </c>
      <c r="E26" s="11" t="s">
        <v>17</v>
      </c>
    </row>
    <row r="27" spans="1:5" x14ac:dyDescent="0.35">
      <c r="A27" s="11" t="s">
        <v>197</v>
      </c>
      <c r="B27" s="11" t="s">
        <v>198</v>
      </c>
      <c r="C27" s="11">
        <v>2012</v>
      </c>
      <c r="D27" s="11" t="s">
        <v>14</v>
      </c>
      <c r="E27" s="11" t="s">
        <v>18</v>
      </c>
    </row>
    <row r="28" spans="1:5" x14ac:dyDescent="0.35">
      <c r="A28" s="11" t="s">
        <v>113</v>
      </c>
      <c r="B28" s="11" t="s">
        <v>114</v>
      </c>
      <c r="C28" s="11">
        <v>2012</v>
      </c>
      <c r="D28" s="11" t="s">
        <v>13</v>
      </c>
      <c r="E28" s="11" t="s">
        <v>17</v>
      </c>
    </row>
    <row r="29" spans="1:5" x14ac:dyDescent="0.35">
      <c r="A29" s="11" t="s">
        <v>89</v>
      </c>
      <c r="B29" s="11" t="s">
        <v>90</v>
      </c>
      <c r="C29" s="11">
        <v>2012</v>
      </c>
      <c r="D29" s="11" t="s">
        <v>13</v>
      </c>
      <c r="E29" s="11" t="s">
        <v>17</v>
      </c>
    </row>
    <row r="30" spans="1:5" x14ac:dyDescent="0.35">
      <c r="A30" s="11" t="s">
        <v>115</v>
      </c>
      <c r="B30" s="11" t="s">
        <v>116</v>
      </c>
      <c r="C30" s="11">
        <v>2012</v>
      </c>
      <c r="D30" s="11" t="s">
        <v>13</v>
      </c>
      <c r="E30" s="11" t="s">
        <v>17</v>
      </c>
    </row>
    <row r="31" spans="1:5" x14ac:dyDescent="0.35">
      <c r="A31" s="11" t="s">
        <v>199</v>
      </c>
      <c r="B31" s="11" t="s">
        <v>200</v>
      </c>
      <c r="C31" s="11">
        <v>2012</v>
      </c>
      <c r="D31" s="11" t="s">
        <v>14</v>
      </c>
      <c r="E31" s="11" t="s">
        <v>18</v>
      </c>
    </row>
    <row r="32" spans="1:5" x14ac:dyDescent="0.35">
      <c r="A32" s="11" t="s">
        <v>253</v>
      </c>
      <c r="B32" s="11" t="s">
        <v>254</v>
      </c>
      <c r="C32" s="11">
        <v>2019</v>
      </c>
      <c r="D32" s="11" t="s">
        <v>15</v>
      </c>
      <c r="E32" s="11" t="s">
        <v>19</v>
      </c>
    </row>
    <row r="33" spans="1:5" x14ac:dyDescent="0.35">
      <c r="A33" s="11" t="s">
        <v>247</v>
      </c>
      <c r="B33" s="11" t="s">
        <v>248</v>
      </c>
      <c r="C33" s="11">
        <v>2013</v>
      </c>
      <c r="D33" s="11" t="s">
        <v>15</v>
      </c>
      <c r="E33" s="11" t="s">
        <v>19</v>
      </c>
    </row>
    <row r="34" spans="1:5" x14ac:dyDescent="0.35">
      <c r="A34" s="11" t="s">
        <v>119</v>
      </c>
      <c r="B34" s="11" t="s">
        <v>120</v>
      </c>
      <c r="C34" s="11">
        <v>2012</v>
      </c>
      <c r="D34" s="11" t="s">
        <v>13</v>
      </c>
      <c r="E34" s="11" t="s">
        <v>17</v>
      </c>
    </row>
    <row r="35" spans="1:5" x14ac:dyDescent="0.35">
      <c r="A35" s="11" t="s">
        <v>123</v>
      </c>
      <c r="B35" s="11" t="s">
        <v>124</v>
      </c>
      <c r="C35" s="11">
        <v>2012</v>
      </c>
      <c r="D35" s="11" t="s">
        <v>13</v>
      </c>
      <c r="E35" s="11" t="s">
        <v>17</v>
      </c>
    </row>
    <row r="36" spans="1:5" x14ac:dyDescent="0.35">
      <c r="A36" s="11" t="s">
        <v>217</v>
      </c>
      <c r="B36" s="11" t="s">
        <v>218</v>
      </c>
      <c r="C36" s="11">
        <v>2016</v>
      </c>
      <c r="D36" s="11" t="s">
        <v>14</v>
      </c>
      <c r="E36" s="11" t="s">
        <v>18</v>
      </c>
    </row>
    <row r="37" spans="1:5" x14ac:dyDescent="0.35">
      <c r="A37" s="11" t="s">
        <v>127</v>
      </c>
      <c r="B37" s="11" t="s">
        <v>128</v>
      </c>
      <c r="C37" s="11">
        <v>2012</v>
      </c>
      <c r="D37" s="11" t="s">
        <v>13</v>
      </c>
      <c r="E37" s="11" t="s">
        <v>17</v>
      </c>
    </row>
    <row r="38" spans="1:5" x14ac:dyDescent="0.35">
      <c r="A38" s="11" t="s">
        <v>255</v>
      </c>
      <c r="B38" s="11" t="s">
        <v>256</v>
      </c>
      <c r="C38" s="11">
        <v>2020</v>
      </c>
      <c r="D38" s="11" t="s">
        <v>15</v>
      </c>
      <c r="E38" s="11" t="s">
        <v>19</v>
      </c>
    </row>
    <row r="39" spans="1:5" x14ac:dyDescent="0.35">
      <c r="A39" s="11" t="s">
        <v>201</v>
      </c>
      <c r="B39" s="11" t="s">
        <v>202</v>
      </c>
      <c r="C39" s="11">
        <v>2012</v>
      </c>
      <c r="D39" s="11" t="s">
        <v>14</v>
      </c>
      <c r="E39" s="11" t="s">
        <v>18</v>
      </c>
    </row>
    <row r="40" spans="1:5" x14ac:dyDescent="0.35">
      <c r="A40" s="11" t="s">
        <v>205</v>
      </c>
      <c r="B40" s="11" t="s">
        <v>206</v>
      </c>
      <c r="C40" s="11">
        <v>2012</v>
      </c>
      <c r="D40" s="11" t="s">
        <v>14</v>
      </c>
      <c r="E40" s="11" t="s">
        <v>18</v>
      </c>
    </row>
    <row r="41" spans="1:5" x14ac:dyDescent="0.35">
      <c r="A41" s="11" t="s">
        <v>129</v>
      </c>
      <c r="B41" s="11" t="s">
        <v>130</v>
      </c>
      <c r="C41" s="11">
        <v>2012</v>
      </c>
      <c r="D41" s="11" t="s">
        <v>13</v>
      </c>
      <c r="E41" s="11" t="s">
        <v>17</v>
      </c>
    </row>
    <row r="42" spans="1:5" x14ac:dyDescent="0.35">
      <c r="A42" s="11" t="s">
        <v>42</v>
      </c>
      <c r="B42" s="11" t="s">
        <v>43</v>
      </c>
      <c r="C42" s="11">
        <v>2019</v>
      </c>
      <c r="D42" s="11" t="s">
        <v>44</v>
      </c>
      <c r="E42" s="11" t="s">
        <v>20</v>
      </c>
    </row>
    <row r="43" spans="1:5" x14ac:dyDescent="0.35">
      <c r="A43" s="11" t="s">
        <v>209</v>
      </c>
      <c r="B43" s="11" t="s">
        <v>210</v>
      </c>
      <c r="C43" s="11">
        <v>2012</v>
      </c>
      <c r="D43" s="11" t="s">
        <v>14</v>
      </c>
      <c r="E43" s="11" t="s">
        <v>18</v>
      </c>
    </row>
    <row r="44" spans="1:5" x14ac:dyDescent="0.35">
      <c r="A44" s="11" t="s">
        <v>141</v>
      </c>
      <c r="B44" s="11" t="s">
        <v>142</v>
      </c>
      <c r="C44" s="11">
        <v>2012</v>
      </c>
      <c r="D44" s="11" t="s">
        <v>14</v>
      </c>
      <c r="E44" s="11" t="s">
        <v>18</v>
      </c>
    </row>
    <row r="45" spans="1:5" x14ac:dyDescent="0.35">
      <c r="A45" s="11" t="s">
        <v>213</v>
      </c>
      <c r="B45" s="11" t="s">
        <v>214</v>
      </c>
      <c r="C45" s="11">
        <v>2015</v>
      </c>
      <c r="D45" s="11" t="s">
        <v>14</v>
      </c>
      <c r="E45" s="11" t="s">
        <v>18</v>
      </c>
    </row>
    <row r="46" spans="1:5" x14ac:dyDescent="0.35">
      <c r="A46" s="11" t="s">
        <v>55</v>
      </c>
      <c r="B46" s="11" t="s">
        <v>56</v>
      </c>
      <c r="C46" s="11">
        <v>2012</v>
      </c>
      <c r="D46" s="11" t="s">
        <v>13</v>
      </c>
      <c r="E46" s="11" t="s">
        <v>17</v>
      </c>
    </row>
    <row r="47" spans="1:5" x14ac:dyDescent="0.35">
      <c r="A47" s="11" t="s">
        <v>215</v>
      </c>
      <c r="B47" s="11" t="s">
        <v>216</v>
      </c>
      <c r="C47" s="11">
        <v>2015</v>
      </c>
      <c r="D47" s="11" t="s">
        <v>14</v>
      </c>
      <c r="E47" s="11" t="s">
        <v>18</v>
      </c>
    </row>
    <row r="48" spans="1:5" x14ac:dyDescent="0.35">
      <c r="A48" s="11" t="s">
        <v>57</v>
      </c>
      <c r="B48" s="11" t="s">
        <v>58</v>
      </c>
      <c r="C48" s="11">
        <v>2012</v>
      </c>
      <c r="D48" s="11" t="s">
        <v>13</v>
      </c>
      <c r="E48" s="11" t="s">
        <v>17</v>
      </c>
    </row>
    <row r="49" spans="1:5" x14ac:dyDescent="0.35">
      <c r="A49" s="11" t="s">
        <v>203</v>
      </c>
      <c r="B49" s="11" t="s">
        <v>204</v>
      </c>
      <c r="C49" s="11">
        <v>2013</v>
      </c>
      <c r="D49" s="11" t="s">
        <v>14</v>
      </c>
      <c r="E49" s="11" t="s">
        <v>18</v>
      </c>
    </row>
    <row r="50" spans="1:5" x14ac:dyDescent="0.35">
      <c r="A50" s="11" t="s">
        <v>231</v>
      </c>
      <c r="B50" s="11" t="s">
        <v>232</v>
      </c>
      <c r="C50" s="11">
        <v>2012</v>
      </c>
      <c r="D50" s="11" t="s">
        <v>15</v>
      </c>
      <c r="E50" s="11" t="s">
        <v>19</v>
      </c>
    </row>
    <row r="51" spans="1:5" x14ac:dyDescent="0.35">
      <c r="A51" s="11" t="s">
        <v>147</v>
      </c>
      <c r="B51" s="11" t="s">
        <v>148</v>
      </c>
      <c r="C51" s="11">
        <v>2012</v>
      </c>
      <c r="D51" s="11" t="s">
        <v>14</v>
      </c>
      <c r="E51" s="11" t="s">
        <v>18</v>
      </c>
    </row>
    <row r="52" spans="1:5" x14ac:dyDescent="0.35">
      <c r="A52" s="11" t="s">
        <v>233</v>
      </c>
      <c r="B52" s="11" t="s">
        <v>234</v>
      </c>
      <c r="C52" s="11">
        <v>2012</v>
      </c>
      <c r="D52" s="11" t="s">
        <v>15</v>
      </c>
      <c r="E52" s="11" t="s">
        <v>19</v>
      </c>
    </row>
    <row r="53" spans="1:5" x14ac:dyDescent="0.35">
      <c r="A53" s="11" t="s">
        <v>235</v>
      </c>
      <c r="B53" s="11" t="s">
        <v>236</v>
      </c>
      <c r="C53" s="11">
        <v>2012</v>
      </c>
      <c r="D53" s="11" t="s">
        <v>15</v>
      </c>
      <c r="E53" s="11" t="s">
        <v>19</v>
      </c>
    </row>
    <row r="54" spans="1:5" x14ac:dyDescent="0.35">
      <c r="A54" s="11" t="s">
        <v>223</v>
      </c>
      <c r="B54" s="11" t="s">
        <v>224</v>
      </c>
      <c r="C54" s="11">
        <v>2020</v>
      </c>
      <c r="D54" s="11" t="s">
        <v>14</v>
      </c>
      <c r="E54" s="11" t="s">
        <v>18</v>
      </c>
    </row>
    <row r="55" spans="1:5" x14ac:dyDescent="0.35">
      <c r="A55" s="11" t="s">
        <v>237</v>
      </c>
      <c r="B55" s="11" t="s">
        <v>238</v>
      </c>
      <c r="C55" s="11">
        <v>2012</v>
      </c>
      <c r="D55" s="11" t="s">
        <v>15</v>
      </c>
      <c r="E55" s="11" t="s">
        <v>19</v>
      </c>
    </row>
    <row r="56" spans="1:5" x14ac:dyDescent="0.35">
      <c r="A56" s="11" t="s">
        <v>137</v>
      </c>
      <c r="B56" s="11" t="s">
        <v>138</v>
      </c>
      <c r="C56" s="11">
        <v>2020</v>
      </c>
      <c r="D56" s="11" t="s">
        <v>13</v>
      </c>
      <c r="E56" s="11" t="s">
        <v>17</v>
      </c>
    </row>
    <row r="57" spans="1:5" x14ac:dyDescent="0.35">
      <c r="A57" s="11" t="s">
        <v>149</v>
      </c>
      <c r="B57" s="11" t="s">
        <v>150</v>
      </c>
      <c r="C57" s="11">
        <v>2012</v>
      </c>
      <c r="D57" s="11" t="s">
        <v>14</v>
      </c>
      <c r="E57" s="11" t="s">
        <v>18</v>
      </c>
    </row>
    <row r="58" spans="1:5" x14ac:dyDescent="0.35">
      <c r="A58" s="11" t="s">
        <v>239</v>
      </c>
      <c r="B58" s="11" t="s">
        <v>240</v>
      </c>
      <c r="C58" s="11">
        <v>2012</v>
      </c>
      <c r="D58" s="11" t="s">
        <v>15</v>
      </c>
      <c r="E58" s="11" t="s">
        <v>19</v>
      </c>
    </row>
    <row r="59" spans="1:5" x14ac:dyDescent="0.35">
      <c r="A59" s="11" t="s">
        <v>219</v>
      </c>
      <c r="B59" s="11" t="s">
        <v>220</v>
      </c>
      <c r="C59" s="11">
        <v>2017</v>
      </c>
      <c r="D59" s="11" t="s">
        <v>14</v>
      </c>
      <c r="E59" s="11" t="s">
        <v>18</v>
      </c>
    </row>
    <row r="60" spans="1:5" x14ac:dyDescent="0.35">
      <c r="A60" s="11" t="s">
        <v>151</v>
      </c>
      <c r="B60" s="11" t="s">
        <v>152</v>
      </c>
      <c r="C60" s="11">
        <v>2012</v>
      </c>
      <c r="D60" s="11" t="s">
        <v>14</v>
      </c>
      <c r="E60" s="11" t="s">
        <v>18</v>
      </c>
    </row>
    <row r="61" spans="1:5" x14ac:dyDescent="0.35">
      <c r="A61" s="11" t="s">
        <v>153</v>
      </c>
      <c r="B61" s="11" t="s">
        <v>154</v>
      </c>
      <c r="C61" s="11">
        <v>2012</v>
      </c>
      <c r="D61" s="11" t="s">
        <v>14</v>
      </c>
      <c r="E61" s="11" t="s">
        <v>18</v>
      </c>
    </row>
    <row r="62" spans="1:5" x14ac:dyDescent="0.35">
      <c r="A62" s="11" t="s">
        <v>63</v>
      </c>
      <c r="B62" s="11" t="s">
        <v>64</v>
      </c>
      <c r="C62" s="11">
        <v>2012</v>
      </c>
      <c r="D62" s="11" t="s">
        <v>13</v>
      </c>
      <c r="E62" s="11" t="s">
        <v>17</v>
      </c>
    </row>
    <row r="63" spans="1:5" x14ac:dyDescent="0.35">
      <c r="A63" s="11" t="s">
        <v>155</v>
      </c>
      <c r="B63" s="11" t="s">
        <v>156</v>
      </c>
      <c r="C63" s="11">
        <v>2013</v>
      </c>
      <c r="D63" s="11" t="s">
        <v>14</v>
      </c>
      <c r="E63" s="11" t="s">
        <v>18</v>
      </c>
    </row>
    <row r="64" spans="1:5" x14ac:dyDescent="0.35">
      <c r="A64" s="11" t="s">
        <v>65</v>
      </c>
      <c r="B64" s="11" t="s">
        <v>66</v>
      </c>
      <c r="C64" s="11">
        <v>2012</v>
      </c>
      <c r="D64" s="11" t="s">
        <v>13</v>
      </c>
      <c r="E64" s="11" t="s">
        <v>17</v>
      </c>
    </row>
    <row r="65" spans="1:5" x14ac:dyDescent="0.35">
      <c r="A65" s="11" t="s">
        <v>67</v>
      </c>
      <c r="B65" s="11" t="s">
        <v>68</v>
      </c>
      <c r="C65" s="11">
        <v>2012</v>
      </c>
      <c r="D65" s="11" t="s">
        <v>13</v>
      </c>
      <c r="E65" s="11" t="s">
        <v>17</v>
      </c>
    </row>
    <row r="66" spans="1:5" x14ac:dyDescent="0.35">
      <c r="A66" s="11" t="s">
        <v>69</v>
      </c>
      <c r="B66" s="11" t="s">
        <v>70</v>
      </c>
      <c r="C66" s="11">
        <v>2012</v>
      </c>
      <c r="D66" s="11" t="s">
        <v>13</v>
      </c>
      <c r="E66" s="11" t="s">
        <v>17</v>
      </c>
    </row>
    <row r="67" spans="1:5" x14ac:dyDescent="0.35">
      <c r="A67" s="11" t="s">
        <v>225</v>
      </c>
      <c r="B67" s="11" t="s">
        <v>226</v>
      </c>
      <c r="C67" s="11">
        <v>2019</v>
      </c>
      <c r="D67" s="11" t="s">
        <v>15</v>
      </c>
      <c r="E67" s="11" t="s">
        <v>19</v>
      </c>
    </row>
    <row r="68" spans="1:5" x14ac:dyDescent="0.35">
      <c r="A68" s="11" t="s">
        <v>143</v>
      </c>
      <c r="B68" s="11" t="s">
        <v>144</v>
      </c>
      <c r="C68" s="11">
        <v>2012</v>
      </c>
      <c r="D68" s="11" t="s">
        <v>14</v>
      </c>
      <c r="E68" s="11" t="s">
        <v>18</v>
      </c>
    </row>
    <row r="69" spans="1:5" x14ac:dyDescent="0.35">
      <c r="A69" s="11" t="s">
        <v>157</v>
      </c>
      <c r="B69" s="11" t="s">
        <v>158</v>
      </c>
      <c r="C69" s="11">
        <v>2012</v>
      </c>
      <c r="D69" s="11" t="s">
        <v>14</v>
      </c>
      <c r="E69" s="11" t="s">
        <v>18</v>
      </c>
    </row>
    <row r="70" spans="1:5" x14ac:dyDescent="0.35">
      <c r="A70" s="11" t="s">
        <v>229</v>
      </c>
      <c r="B70" s="11" t="s">
        <v>230</v>
      </c>
      <c r="C70" s="11">
        <v>2013</v>
      </c>
      <c r="D70" s="11" t="s">
        <v>15</v>
      </c>
      <c r="E70" s="11" t="s">
        <v>19</v>
      </c>
    </row>
    <row r="71" spans="1:5" x14ac:dyDescent="0.35">
      <c r="A71" s="11" t="s">
        <v>159</v>
      </c>
      <c r="B71" s="11" t="s">
        <v>160</v>
      </c>
      <c r="C71" s="11">
        <v>2012</v>
      </c>
      <c r="D71" s="11" t="s">
        <v>14</v>
      </c>
      <c r="E71" s="11" t="s">
        <v>18</v>
      </c>
    </row>
    <row r="72" spans="1:5" x14ac:dyDescent="0.35">
      <c r="A72" s="11" t="s">
        <v>161</v>
      </c>
      <c r="B72" s="11" t="s">
        <v>162</v>
      </c>
      <c r="C72" s="11">
        <v>2012</v>
      </c>
      <c r="D72" s="11" t="s">
        <v>14</v>
      </c>
      <c r="E72" s="11" t="s">
        <v>18</v>
      </c>
    </row>
    <row r="73" spans="1:5" x14ac:dyDescent="0.35">
      <c r="A73" s="11" t="s">
        <v>207</v>
      </c>
      <c r="B73" s="11" t="s">
        <v>208</v>
      </c>
      <c r="C73" s="11">
        <v>2012</v>
      </c>
      <c r="D73" s="11" t="s">
        <v>14</v>
      </c>
      <c r="E73" s="11" t="s">
        <v>18</v>
      </c>
    </row>
    <row r="74" spans="1:5" x14ac:dyDescent="0.35">
      <c r="A74" s="11" t="s">
        <v>227</v>
      </c>
      <c r="B74" s="11" t="s">
        <v>228</v>
      </c>
      <c r="C74" s="11">
        <v>2018</v>
      </c>
      <c r="D74" s="11" t="s">
        <v>15</v>
      </c>
      <c r="E74" s="11" t="s">
        <v>19</v>
      </c>
    </row>
    <row r="75" spans="1:5" x14ac:dyDescent="0.35">
      <c r="A75" s="11" t="s">
        <v>163</v>
      </c>
      <c r="B75" s="11" t="s">
        <v>164</v>
      </c>
      <c r="C75" s="11">
        <v>2012</v>
      </c>
      <c r="D75" s="11" t="s">
        <v>14</v>
      </c>
      <c r="E75" s="11" t="s">
        <v>18</v>
      </c>
    </row>
    <row r="76" spans="1:5" x14ac:dyDescent="0.35">
      <c r="A76" s="11" t="s">
        <v>241</v>
      </c>
      <c r="B76" s="11" t="s">
        <v>242</v>
      </c>
      <c r="C76" s="11">
        <v>2012</v>
      </c>
      <c r="D76" s="11" t="s">
        <v>15</v>
      </c>
      <c r="E76" s="11" t="s">
        <v>19</v>
      </c>
    </row>
    <row r="77" spans="1:5" x14ac:dyDescent="0.35">
      <c r="A77" s="11" t="s">
        <v>71</v>
      </c>
      <c r="B77" s="11" t="s">
        <v>72</v>
      </c>
      <c r="C77" s="11">
        <v>2012</v>
      </c>
      <c r="D77" s="11" t="s">
        <v>13</v>
      </c>
      <c r="E77" s="11" t="s">
        <v>17</v>
      </c>
    </row>
    <row r="78" spans="1:5" x14ac:dyDescent="0.35">
      <c r="A78" s="11" t="s">
        <v>133</v>
      </c>
      <c r="B78" s="11" t="s">
        <v>134</v>
      </c>
      <c r="C78" s="11">
        <v>2016</v>
      </c>
      <c r="D78" s="11" t="s">
        <v>13</v>
      </c>
      <c r="E78" s="11" t="s">
        <v>17</v>
      </c>
    </row>
    <row r="79" spans="1:5" x14ac:dyDescent="0.35">
      <c r="A79" s="11" t="s">
        <v>165</v>
      </c>
      <c r="B79" s="11" t="s">
        <v>166</v>
      </c>
      <c r="C79" s="11">
        <v>2012</v>
      </c>
      <c r="D79" s="11" t="s">
        <v>14</v>
      </c>
      <c r="E79" s="11" t="s">
        <v>18</v>
      </c>
    </row>
    <row r="80" spans="1:5" x14ac:dyDescent="0.35">
      <c r="A80" s="11" t="s">
        <v>101</v>
      </c>
      <c r="B80" s="11" t="s">
        <v>102</v>
      </c>
      <c r="C80" s="11">
        <v>2012</v>
      </c>
      <c r="D80" s="11" t="s">
        <v>13</v>
      </c>
      <c r="E80" s="11" t="s">
        <v>17</v>
      </c>
    </row>
    <row r="81" spans="1:5" x14ac:dyDescent="0.35">
      <c r="A81" s="11" t="s">
        <v>61</v>
      </c>
      <c r="B81" s="11" t="s">
        <v>62</v>
      </c>
      <c r="C81" s="11">
        <v>2012</v>
      </c>
      <c r="D81" s="11" t="s">
        <v>13</v>
      </c>
      <c r="E81" s="11" t="s">
        <v>17</v>
      </c>
    </row>
    <row r="82" spans="1:5" x14ac:dyDescent="0.35">
      <c r="A82" s="11" t="s">
        <v>73</v>
      </c>
      <c r="B82" s="11" t="s">
        <v>74</v>
      </c>
      <c r="C82" s="11">
        <v>2012</v>
      </c>
      <c r="D82" s="11" t="s">
        <v>13</v>
      </c>
      <c r="E82" s="11" t="s">
        <v>17</v>
      </c>
    </row>
    <row r="83" spans="1:5" x14ac:dyDescent="0.35">
      <c r="A83" s="11" t="s">
        <v>75</v>
      </c>
      <c r="B83" s="11" t="s">
        <v>76</v>
      </c>
      <c r="C83" s="11">
        <v>2012</v>
      </c>
      <c r="D83" s="11" t="s">
        <v>13</v>
      </c>
      <c r="E83" s="11" t="s">
        <v>17</v>
      </c>
    </row>
    <row r="84" spans="1:5" x14ac:dyDescent="0.35">
      <c r="A84" s="11" t="s">
        <v>249</v>
      </c>
      <c r="B84" s="11" t="s">
        <v>250</v>
      </c>
      <c r="C84" s="11">
        <v>2014</v>
      </c>
      <c r="D84" s="11" t="s">
        <v>15</v>
      </c>
      <c r="E84" s="11" t="s">
        <v>19</v>
      </c>
    </row>
    <row r="85" spans="1:5" x14ac:dyDescent="0.35">
      <c r="A85" s="11" t="s">
        <v>79</v>
      </c>
      <c r="B85" s="11" t="s">
        <v>80</v>
      </c>
      <c r="C85" s="11">
        <v>2012</v>
      </c>
      <c r="D85" s="11" t="s">
        <v>13</v>
      </c>
      <c r="E85" s="11" t="s">
        <v>17</v>
      </c>
    </row>
    <row r="86" spans="1:5" x14ac:dyDescent="0.35">
      <c r="A86" s="11" t="s">
        <v>81</v>
      </c>
      <c r="B86" s="11" t="s">
        <v>82</v>
      </c>
      <c r="C86" s="11">
        <v>2012</v>
      </c>
      <c r="D86" s="11" t="s">
        <v>13</v>
      </c>
      <c r="E86" s="11" t="s">
        <v>17</v>
      </c>
    </row>
    <row r="87" spans="1:5" x14ac:dyDescent="0.35">
      <c r="A87" s="11" t="s">
        <v>167</v>
      </c>
      <c r="B87" s="11" t="s">
        <v>168</v>
      </c>
      <c r="C87" s="11">
        <v>2012</v>
      </c>
      <c r="D87" s="11" t="s">
        <v>14</v>
      </c>
      <c r="E87" s="11" t="s">
        <v>18</v>
      </c>
    </row>
    <row r="88" spans="1:5" x14ac:dyDescent="0.35">
      <c r="A88" s="11" t="s">
        <v>83</v>
      </c>
      <c r="B88" s="11" t="s">
        <v>84</v>
      </c>
      <c r="C88" s="11">
        <v>2012</v>
      </c>
      <c r="D88" s="11" t="s">
        <v>13</v>
      </c>
      <c r="E88" s="11" t="s">
        <v>17</v>
      </c>
    </row>
    <row r="89" spans="1:5" x14ac:dyDescent="0.35">
      <c r="A89" s="11" t="s">
        <v>135</v>
      </c>
      <c r="B89" s="11" t="s">
        <v>136</v>
      </c>
      <c r="C89" s="11">
        <v>2016</v>
      </c>
      <c r="D89" s="11" t="s">
        <v>13</v>
      </c>
      <c r="E89" s="11" t="s">
        <v>17</v>
      </c>
    </row>
    <row r="90" spans="1:5" x14ac:dyDescent="0.35">
      <c r="A90" s="11" t="s">
        <v>169</v>
      </c>
      <c r="B90" s="11" t="s">
        <v>170</v>
      </c>
      <c r="C90" s="11">
        <v>2012</v>
      </c>
      <c r="D90" s="11" t="s">
        <v>14</v>
      </c>
      <c r="E90" s="11" t="s">
        <v>18</v>
      </c>
    </row>
    <row r="91" spans="1:5" x14ac:dyDescent="0.35">
      <c r="A91" s="11" t="s">
        <v>171</v>
      </c>
      <c r="B91" s="11" t="s">
        <v>172</v>
      </c>
      <c r="C91" s="11">
        <v>2012</v>
      </c>
      <c r="D91" s="11" t="s">
        <v>14</v>
      </c>
      <c r="E91" s="11" t="s">
        <v>18</v>
      </c>
    </row>
    <row r="92" spans="1:5" x14ac:dyDescent="0.35">
      <c r="A92" s="11" t="s">
        <v>251</v>
      </c>
      <c r="B92" s="11" t="s">
        <v>252</v>
      </c>
      <c r="C92" s="11">
        <v>2017</v>
      </c>
      <c r="D92" s="11" t="s">
        <v>15</v>
      </c>
      <c r="E92" s="11" t="s">
        <v>19</v>
      </c>
    </row>
    <row r="93" spans="1:5" x14ac:dyDescent="0.35">
      <c r="A93" s="11" t="s">
        <v>85</v>
      </c>
      <c r="B93" s="11" t="s">
        <v>86</v>
      </c>
      <c r="C93" s="11">
        <v>2012</v>
      </c>
      <c r="D93" s="11" t="s">
        <v>13</v>
      </c>
      <c r="E93" s="11" t="s">
        <v>17</v>
      </c>
    </row>
    <row r="94" spans="1:5" x14ac:dyDescent="0.35">
      <c r="A94" s="11" t="s">
        <v>173</v>
      </c>
      <c r="B94" s="11" t="s">
        <v>174</v>
      </c>
      <c r="C94" s="11">
        <v>2012</v>
      </c>
      <c r="D94" s="11" t="s">
        <v>14</v>
      </c>
      <c r="E94" s="11" t="s">
        <v>18</v>
      </c>
    </row>
    <row r="95" spans="1:5" x14ac:dyDescent="0.35">
      <c r="A95" s="11" t="s">
        <v>175</v>
      </c>
      <c r="B95" s="11" t="s">
        <v>176</v>
      </c>
      <c r="C95" s="11">
        <v>2012</v>
      </c>
      <c r="D95" s="11" t="s">
        <v>14</v>
      </c>
      <c r="E95" s="11" t="s">
        <v>18</v>
      </c>
    </row>
    <row r="96" spans="1:5" x14ac:dyDescent="0.35">
      <c r="A96" s="11" t="s">
        <v>111</v>
      </c>
      <c r="B96" s="11" t="s">
        <v>112</v>
      </c>
      <c r="C96" s="11">
        <v>2012</v>
      </c>
      <c r="D96" s="11" t="s">
        <v>13</v>
      </c>
      <c r="E96" s="11" t="s">
        <v>17</v>
      </c>
    </row>
    <row r="97" spans="1:5" x14ac:dyDescent="0.35">
      <c r="A97" s="11" t="s">
        <v>47</v>
      </c>
      <c r="B97" s="11" t="s">
        <v>48</v>
      </c>
      <c r="C97" s="11">
        <v>2016</v>
      </c>
      <c r="D97" s="11" t="s">
        <v>44</v>
      </c>
      <c r="E97" s="11" t="s">
        <v>20</v>
      </c>
    </row>
    <row r="98" spans="1:5" x14ac:dyDescent="0.35">
      <c r="A98" s="11" t="s">
        <v>45</v>
      </c>
      <c r="B98" s="11" t="s">
        <v>46</v>
      </c>
      <c r="C98" s="11">
        <v>2012</v>
      </c>
      <c r="D98" s="11" t="s">
        <v>44</v>
      </c>
      <c r="E98" s="11" t="s">
        <v>20</v>
      </c>
    </row>
    <row r="99" spans="1:5" x14ac:dyDescent="0.35">
      <c r="A99" s="11" t="s">
        <v>177</v>
      </c>
      <c r="B99" s="11" t="s">
        <v>178</v>
      </c>
      <c r="C99" s="11">
        <v>2012</v>
      </c>
      <c r="D99" s="11" t="s">
        <v>14</v>
      </c>
      <c r="E99" s="11" t="s">
        <v>18</v>
      </c>
    </row>
    <row r="100" spans="1:5" x14ac:dyDescent="0.35">
      <c r="A100" s="11" t="s">
        <v>179</v>
      </c>
      <c r="B100" s="11" t="s">
        <v>180</v>
      </c>
      <c r="C100" s="11">
        <v>2012</v>
      </c>
      <c r="D100" s="11" t="s">
        <v>14</v>
      </c>
      <c r="E100" s="11" t="s">
        <v>18</v>
      </c>
    </row>
    <row r="101" spans="1:5" x14ac:dyDescent="0.35">
      <c r="A101" s="11" t="s">
        <v>139</v>
      </c>
      <c r="B101" s="11" t="s">
        <v>140</v>
      </c>
      <c r="C101" s="11">
        <v>2012</v>
      </c>
      <c r="D101" s="11" t="s">
        <v>14</v>
      </c>
      <c r="E101" s="11" t="s">
        <v>18</v>
      </c>
    </row>
    <row r="102" spans="1:5" x14ac:dyDescent="0.35">
      <c r="A102" s="11" t="s">
        <v>49</v>
      </c>
      <c r="B102" s="11" t="s">
        <v>50</v>
      </c>
      <c r="C102" s="11">
        <v>2019</v>
      </c>
      <c r="D102" s="11" t="s">
        <v>13</v>
      </c>
      <c r="E102" s="11" t="s">
        <v>17</v>
      </c>
    </row>
    <row r="103" spans="1:5" x14ac:dyDescent="0.35">
      <c r="A103" s="11" t="s">
        <v>181</v>
      </c>
      <c r="B103" s="11" t="s">
        <v>182</v>
      </c>
      <c r="C103" s="11">
        <v>2012</v>
      </c>
      <c r="D103" s="11" t="s">
        <v>14</v>
      </c>
      <c r="E103" s="11" t="s">
        <v>18</v>
      </c>
    </row>
    <row r="104" spans="1:5" x14ac:dyDescent="0.35">
      <c r="A104" s="11" t="s">
        <v>131</v>
      </c>
      <c r="B104" s="11" t="s">
        <v>132</v>
      </c>
      <c r="C104" s="11">
        <v>2015</v>
      </c>
      <c r="D104" s="11" t="s">
        <v>13</v>
      </c>
      <c r="E104" s="11" t="s">
        <v>17</v>
      </c>
    </row>
    <row r="105" spans="1:5" x14ac:dyDescent="0.35">
      <c r="A105" s="11" t="s">
        <v>117</v>
      </c>
      <c r="B105" s="11" t="s">
        <v>118</v>
      </c>
      <c r="C105" s="11">
        <v>2012</v>
      </c>
      <c r="D105" s="11" t="s">
        <v>13</v>
      </c>
      <c r="E105" s="11" t="s">
        <v>17</v>
      </c>
    </row>
    <row r="106" spans="1:5" x14ac:dyDescent="0.35">
      <c r="A106" s="11" t="s">
        <v>87</v>
      </c>
      <c r="B106" s="11" t="s">
        <v>88</v>
      </c>
      <c r="C106" s="11">
        <v>2012</v>
      </c>
      <c r="D106" s="11" t="s">
        <v>13</v>
      </c>
      <c r="E106" s="11" t="s">
        <v>17</v>
      </c>
    </row>
    <row r="107" spans="1:5" x14ac:dyDescent="0.35">
      <c r="A107" s="11" t="s">
        <v>185</v>
      </c>
      <c r="B107" s="11" t="s">
        <v>186</v>
      </c>
      <c r="C107" s="11">
        <v>2014</v>
      </c>
      <c r="D107" s="11" t="s">
        <v>14</v>
      </c>
      <c r="E107" s="11" t="s">
        <v>18</v>
      </c>
    </row>
    <row r="108" spans="1:5" x14ac:dyDescent="0.35">
      <c r="A108" s="11" t="s">
        <v>183</v>
      </c>
      <c r="B108" s="11" t="s">
        <v>184</v>
      </c>
      <c r="C108" s="11">
        <v>2012</v>
      </c>
      <c r="D108" s="11" t="s">
        <v>14</v>
      </c>
      <c r="E108" s="11" t="s">
        <v>18</v>
      </c>
    </row>
  </sheetData>
  <sortState xmlns:xlrd2="http://schemas.microsoft.com/office/spreadsheetml/2017/richdata2" ref="A2:E108">
    <sortCondition ref="A2:A108"/>
  </sortState>
  <phoneticPr fontId="2" type="noConversion"/>
  <dataValidations count="2">
    <dataValidation type="list" allowBlank="1" showInputMessage="1" showErrorMessage="1" sqref="D2:D27" xr:uid="{B41626A1-B9C6-4386-BEE1-0DE0F58BCFA1}">
      <formula1>"&gt;200,&lt;200,&lt;5,1"</formula1>
    </dataValidation>
    <dataValidation type="list" allowBlank="1" showInputMessage="1" showErrorMessage="1" sqref="E2:E27" xr:uid="{426478E7-E830-4DB9-90DD-8C1596964456}">
      <formula1>"Level 1,Level 2,Level 3,Academic,Individual,Retired,Student"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C9236D5736F214B9CB76EE1220E6701" ma:contentTypeVersion="13" ma:contentTypeDescription="Create a new document." ma:contentTypeScope="" ma:versionID="cbe99e77ed912464d4a82eaca852e218">
  <xsd:schema xmlns:xsd="http://www.w3.org/2001/XMLSchema" xmlns:xs="http://www.w3.org/2001/XMLSchema" xmlns:p="http://schemas.microsoft.com/office/2006/metadata/properties" xmlns:ns3="fc45595b-e6d4-4516-b6b4-658f0f154941" xmlns:ns4="3b97d249-beeb-43f2-ae6d-8f7c329d4e49" targetNamespace="http://schemas.microsoft.com/office/2006/metadata/properties" ma:root="true" ma:fieldsID="399a6f695401feae4643806a5d1e0fe6" ns3:_="" ns4:_="">
    <xsd:import namespace="fc45595b-e6d4-4516-b6b4-658f0f154941"/>
    <xsd:import namespace="3b97d249-beeb-43f2-ae6d-8f7c329d4e4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45595b-e6d4-4516-b6b4-658f0f1549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97d249-beeb-43f2-ae6d-8f7c329d4e4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7F9AE6-D073-4DD0-B54F-C77A2F0D6F5B}">
  <ds:schemaRefs>
    <ds:schemaRef ds:uri="http://schemas.microsoft.com/office/infopath/2007/PartnerControls"/>
    <ds:schemaRef ds:uri="http://schemas.openxmlformats.org/package/2006/metadata/core-properties"/>
    <ds:schemaRef ds:uri="http://purl.org/dc/dcmitype/"/>
    <ds:schemaRef ds:uri="3b97d249-beeb-43f2-ae6d-8f7c329d4e49"/>
    <ds:schemaRef ds:uri="http://purl.org/dc/elements/1.1/"/>
    <ds:schemaRef ds:uri="fc45595b-e6d4-4516-b6b4-658f0f154941"/>
    <ds:schemaRef ds:uri="http://schemas.microsoft.com/office/2006/documentManagement/type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DD098854-3083-40E1-B05C-357D376CF8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45595b-e6d4-4516-b6b4-658f0f154941"/>
    <ds:schemaRef ds:uri="3b97d249-beeb-43f2-ae6d-8f7c329d4e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BC06CF-2FDF-43E5-BF9C-9274A89F07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Value Calculator</vt:lpstr>
      <vt:lpstr>Existing Members (hidden)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Wimpenny</dc:creator>
  <cp:lastModifiedBy>Helen Hall</cp:lastModifiedBy>
  <dcterms:created xsi:type="dcterms:W3CDTF">2020-07-23T10:54:57Z</dcterms:created>
  <dcterms:modified xsi:type="dcterms:W3CDTF">2020-12-09T10:51:38Z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ac2e69-127f-4458-97d3-c720e1b54f67_Enabled">
    <vt:lpwstr>true</vt:lpwstr>
  </property>
  <property fmtid="{D5CDD505-2E9C-101B-9397-08002B2CF9AE}" pid="3" name="MSIP_Label_a7ac2e69-127f-4458-97d3-c720e1b54f67_SetDate">
    <vt:lpwstr>2020-07-23T10:54:58Z</vt:lpwstr>
  </property>
  <property fmtid="{D5CDD505-2E9C-101B-9397-08002B2CF9AE}" pid="4" name="MSIP_Label_a7ac2e69-127f-4458-97d3-c720e1b54f67_Method">
    <vt:lpwstr>Standard</vt:lpwstr>
  </property>
  <property fmtid="{D5CDD505-2E9C-101B-9397-08002B2CF9AE}" pid="5" name="MSIP_Label_a7ac2e69-127f-4458-97d3-c720e1b54f67_Name">
    <vt:lpwstr>a7ac2e69-127f-4458-97d3-c720e1b54f67</vt:lpwstr>
  </property>
  <property fmtid="{D5CDD505-2E9C-101B-9397-08002B2CF9AE}" pid="6" name="MSIP_Label_a7ac2e69-127f-4458-97d3-c720e1b54f67_SiteId">
    <vt:lpwstr>e4f904bf-abfc-433d-b28a-1598db38e545</vt:lpwstr>
  </property>
  <property fmtid="{D5CDD505-2E9C-101B-9397-08002B2CF9AE}" pid="7" name="MSIP_Label_a7ac2e69-127f-4458-97d3-c720e1b54f67_ActionId">
    <vt:lpwstr>2efa6671-4e38-4316-9c0f-a4c819788200</vt:lpwstr>
  </property>
  <property fmtid="{D5CDD505-2E9C-101B-9397-08002B2CF9AE}" pid="8" name="MSIP_Label_a7ac2e69-127f-4458-97d3-c720e1b54f67_ContentBits">
    <vt:lpwstr>0</vt:lpwstr>
  </property>
  <property fmtid="{D5CDD505-2E9C-101B-9397-08002B2CF9AE}" pid="9" name="ContentTypeId">
    <vt:lpwstr>0x0101001C9236D5736F214B9CB76EE1220E6701</vt:lpwstr>
  </property>
</Properties>
</file>